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5"/>
  </bookViews>
  <sheets>
    <sheet name="REPORT" sheetId="1" r:id="rId1"/>
    <sheet name="CIVIL" sheetId="2" r:id="rId2"/>
    <sheet name="EEE" sheetId="3" r:id="rId3"/>
    <sheet name="MECH" sheetId="4" r:id="rId4"/>
    <sheet name="ECE" sheetId="5" r:id="rId5"/>
    <sheet name="CSE" sheetId="6" r:id="rId6"/>
    <sheet name="3-1 2014 BATCH DATA" sheetId="7" state="hidden" r:id="rId7"/>
    <sheet name="Sheet2" sheetId="8" state="hidden" r:id="rId8"/>
  </sheets>
  <definedNames/>
  <calcPr fullCalcOnLoad="1"/>
</workbook>
</file>

<file path=xl/sharedStrings.xml><?xml version="1.0" encoding="utf-8"?>
<sst xmlns="http://schemas.openxmlformats.org/spreadsheetml/2006/main" count="1153" uniqueCount="552">
  <si>
    <t>SNO</t>
  </si>
  <si>
    <t>Hallticket</t>
  </si>
  <si>
    <t>ONL</t>
  </si>
  <si>
    <t>DES</t>
  </si>
  <si>
    <t>SONTYAM,VISAKHAPATNAM</t>
  </si>
  <si>
    <t>EEE MID MARKS STATEMENT</t>
  </si>
  <si>
    <t>ECE MID MARKS STATEMENT</t>
  </si>
  <si>
    <t>SIGNATURE</t>
  </si>
  <si>
    <t>DES:15  ONL:20</t>
  </si>
  <si>
    <t>CIVIL</t>
  </si>
  <si>
    <t>EEE</t>
  </si>
  <si>
    <t>MECH</t>
  </si>
  <si>
    <t>ECE</t>
  </si>
  <si>
    <t>CSE</t>
  </si>
  <si>
    <t>NSRIT</t>
  </si>
  <si>
    <t>BRANCH</t>
  </si>
  <si>
    <t>Total No of Students</t>
  </si>
  <si>
    <t>No of Present</t>
  </si>
  <si>
    <t>&gt;=60% Marks</t>
  </si>
  <si>
    <t>&lt;60% Marks</t>
  </si>
  <si>
    <t>EEE MID STATEMENT</t>
  </si>
  <si>
    <t>ONL:20</t>
  </si>
  <si>
    <t>60%:12</t>
  </si>
  <si>
    <t>ECE MID STATEMENT</t>
  </si>
  <si>
    <t xml:space="preserve">DES:15  </t>
  </si>
  <si>
    <t>60%:9</t>
  </si>
  <si>
    <t xml:space="preserve">III B.TECH I SEMESTER (R13 REGULATION) </t>
  </si>
  <si>
    <t>13L31A0131</t>
  </si>
  <si>
    <t>13NU5A0223</t>
  </si>
  <si>
    <t>13NU1A0302</t>
  </si>
  <si>
    <t>14NU1A0351</t>
  </si>
  <si>
    <t>146T1A0410</t>
  </si>
  <si>
    <t>14NU1A0501</t>
  </si>
  <si>
    <t>14NU1A0101</t>
  </si>
  <si>
    <t>14NU1A0201</t>
  </si>
  <si>
    <t>14NU1A0301</t>
  </si>
  <si>
    <t>14NU1A0352</t>
  </si>
  <si>
    <t>14NU1A0401</t>
  </si>
  <si>
    <t>14NU1A0502</t>
  </si>
  <si>
    <t>14NU1A0102</t>
  </si>
  <si>
    <t>14NU1A0202</t>
  </si>
  <si>
    <t>14NU1A0302</t>
  </si>
  <si>
    <t>14NU1A0353</t>
  </si>
  <si>
    <t>14NU1A0402</t>
  </si>
  <si>
    <t>14NU1A0503</t>
  </si>
  <si>
    <t>14NU1A0103</t>
  </si>
  <si>
    <t>14NU1A0203</t>
  </si>
  <si>
    <t>14NU1A0303</t>
  </si>
  <si>
    <t>14NU1A0354</t>
  </si>
  <si>
    <t>14NU1A0403</t>
  </si>
  <si>
    <t>14NU1A0504</t>
  </si>
  <si>
    <t>14NU1A0104</t>
  </si>
  <si>
    <t>14NU1A0205</t>
  </si>
  <si>
    <t>14NU1A0304</t>
  </si>
  <si>
    <t>14NU1A0355</t>
  </si>
  <si>
    <t>14NU1A0404</t>
  </si>
  <si>
    <t>14NU1A0505</t>
  </si>
  <si>
    <t>14NU1A0105</t>
  </si>
  <si>
    <t>14NU1A0206</t>
  </si>
  <si>
    <t>14NU1A0306</t>
  </si>
  <si>
    <t>14NU1A0356</t>
  </si>
  <si>
    <t>14NU1A0405</t>
  </si>
  <si>
    <t>14NU1A0506</t>
  </si>
  <si>
    <t>14NU1A0106</t>
  </si>
  <si>
    <t>14NU1A0208</t>
  </si>
  <si>
    <t>14NU1A0307</t>
  </si>
  <si>
    <t>14NU1A0357</t>
  </si>
  <si>
    <t>14NU1A0406</t>
  </si>
  <si>
    <t>14NU1A0507</t>
  </si>
  <si>
    <t>14NU1A0108</t>
  </si>
  <si>
    <t>14NU1A0209</t>
  </si>
  <si>
    <t>14NU1A0308</t>
  </si>
  <si>
    <t>14NU1A0358</t>
  </si>
  <si>
    <t>14NU1A0407</t>
  </si>
  <si>
    <t>14NU1A0509</t>
  </si>
  <si>
    <t>14NU1A0109</t>
  </si>
  <si>
    <t>14NU1A0210</t>
  </si>
  <si>
    <t>14NU1A0309</t>
  </si>
  <si>
    <t>14NU1A0359</t>
  </si>
  <si>
    <t>14NU1A0408</t>
  </si>
  <si>
    <t>14NU1A0510</t>
  </si>
  <si>
    <t>14NU1A0110</t>
  </si>
  <si>
    <t>14NU1A0211</t>
  </si>
  <si>
    <t>14NU1A0310</t>
  </si>
  <si>
    <t>14NU1A0360</t>
  </si>
  <si>
    <t>14NU1A0409</t>
  </si>
  <si>
    <t>14NU1A0511</t>
  </si>
  <si>
    <t>14NU1A0111</t>
  </si>
  <si>
    <t>14NU1A0212</t>
  </si>
  <si>
    <t>14NU1A0311</t>
  </si>
  <si>
    <t>15NU5A0301</t>
  </si>
  <si>
    <t>14NU1A0410</t>
  </si>
  <si>
    <t>14NU1A0514</t>
  </si>
  <si>
    <t>15NU5A0101</t>
  </si>
  <si>
    <t>14NU1A0213</t>
  </si>
  <si>
    <t>14NU1A0312</t>
  </si>
  <si>
    <t>15NU5A0302</t>
  </si>
  <si>
    <t>14NU1A0411</t>
  </si>
  <si>
    <t>14NU1A0515</t>
  </si>
  <si>
    <t>15NU5A0102</t>
  </si>
  <si>
    <t>14NU5A0238</t>
  </si>
  <si>
    <t>14NU1A0313</t>
  </si>
  <si>
    <t>15NU5A0303</t>
  </si>
  <si>
    <t>14NU1A0412</t>
  </si>
  <si>
    <t>14NU1A0516</t>
  </si>
  <si>
    <t>15NU5A0103</t>
  </si>
  <si>
    <t>15NU5A0202</t>
  </si>
  <si>
    <t>14NU1A0314</t>
  </si>
  <si>
    <t>15NU5A0304</t>
  </si>
  <si>
    <t>14NU1A0413</t>
  </si>
  <si>
    <t>14NU1A0517</t>
  </si>
  <si>
    <t>15NU5A0104</t>
  </si>
  <si>
    <t>15NU5A0203</t>
  </si>
  <si>
    <t>14NU1A0315</t>
  </si>
  <si>
    <t>15NU5A0305</t>
  </si>
  <si>
    <t>14NU1A0414</t>
  </si>
  <si>
    <t>14NU1A0519</t>
  </si>
  <si>
    <t>15NU5A0105</t>
  </si>
  <si>
    <t>15NU5A0204</t>
  </si>
  <si>
    <t>14NU1A0316</t>
  </si>
  <si>
    <t>15NU5A0306</t>
  </si>
  <si>
    <t>14NU1A0416</t>
  </si>
  <si>
    <t>14NU1A0520</t>
  </si>
  <si>
    <t>15NU5A0106</t>
  </si>
  <si>
    <t>15NU5A0205</t>
  </si>
  <si>
    <t>14NU1A0317</t>
  </si>
  <si>
    <t>15NU5A0307</t>
  </si>
  <si>
    <t>14NU1A0417</t>
  </si>
  <si>
    <t>14NU1A0521</t>
  </si>
  <si>
    <t>15NU5A0107</t>
  </si>
  <si>
    <t>15NU5A0206</t>
  </si>
  <si>
    <t>14NU1A0318</t>
  </si>
  <si>
    <t>15NU5A0308</t>
  </si>
  <si>
    <t>14NU1A0418</t>
  </si>
  <si>
    <t>14NU1A0522</t>
  </si>
  <si>
    <t>15NU5A0109</t>
  </si>
  <si>
    <t>15NU5A0207</t>
  </si>
  <si>
    <t>14NU1A0319</t>
  </si>
  <si>
    <t>15NU5A0309</t>
  </si>
  <si>
    <t>14NU1A0419</t>
  </si>
  <si>
    <t>14NU1A0523</t>
  </si>
  <si>
    <t>15NU5A0208</t>
  </si>
  <si>
    <t>14NU1A0320</t>
  </si>
  <si>
    <t>15NU5A0310</t>
  </si>
  <si>
    <t>14NU1A0420</t>
  </si>
  <si>
    <t>14NU1A0524</t>
  </si>
  <si>
    <t>15NU5A0209</t>
  </si>
  <si>
    <t>14NU1A0321</t>
  </si>
  <si>
    <t>15NU5A0311</t>
  </si>
  <si>
    <t>15NU5A0401</t>
  </si>
  <si>
    <t>14U41A0508</t>
  </si>
  <si>
    <t>15NU5A0212</t>
  </si>
  <si>
    <t>14NU1A0322</t>
  </si>
  <si>
    <t>15NU5A0313</t>
  </si>
  <si>
    <t>15NU5A0402</t>
  </si>
  <si>
    <t>15NU5A0501</t>
  </si>
  <si>
    <t>15NU5A0213</t>
  </si>
  <si>
    <t>14NU1A0323</t>
  </si>
  <si>
    <t>15NU5A0315</t>
  </si>
  <si>
    <t>15NU5A0502</t>
  </si>
  <si>
    <t>15NU5A0215</t>
  </si>
  <si>
    <t>14NU1A0324</t>
  </si>
  <si>
    <t>15NU5A0317</t>
  </si>
  <si>
    <t>15NU5A0503</t>
  </si>
  <si>
    <t>15NU5A0216</t>
  </si>
  <si>
    <t>14NU1A0325</t>
  </si>
  <si>
    <t>15NU5A0318</t>
  </si>
  <si>
    <t>15NU5A0217</t>
  </si>
  <si>
    <t>14NU1A0326</t>
  </si>
  <si>
    <t>15NU5A0321</t>
  </si>
  <si>
    <t>15NU5A0218</t>
  </si>
  <si>
    <t>14NU1A0327</t>
  </si>
  <si>
    <t>15NU5A0323</t>
  </si>
  <si>
    <t>15NU5A0219</t>
  </si>
  <si>
    <t>14NU1A0329</t>
  </si>
  <si>
    <t>15NU5A0325</t>
  </si>
  <si>
    <t>15NU5A0220</t>
  </si>
  <si>
    <t>14NU1A0330</t>
  </si>
  <si>
    <t>15NU5A0327</t>
  </si>
  <si>
    <t>15NU5A0221</t>
  </si>
  <si>
    <t>14NU1A0331</t>
  </si>
  <si>
    <t>15NU5A0328</t>
  </si>
  <si>
    <t>REG</t>
  </si>
  <si>
    <t>15NU5A0222</t>
  </si>
  <si>
    <t>14NU1A0332</t>
  </si>
  <si>
    <t>15NU5A0329</t>
  </si>
  <si>
    <t>15NU5A0223</t>
  </si>
  <si>
    <t>14NU1A0333</t>
  </si>
  <si>
    <t>15NU5A0330</t>
  </si>
  <si>
    <t>15NU5A0224</t>
  </si>
  <si>
    <t>14NU1A0334</t>
  </si>
  <si>
    <t>15NU5A0331</t>
  </si>
  <si>
    <t>15NU5A0225</t>
  </si>
  <si>
    <t>14NU1A0335</t>
  </si>
  <si>
    <t>15NU5A0332</t>
  </si>
  <si>
    <t>15NU5A0226</t>
  </si>
  <si>
    <t>14NU1A0336</t>
  </si>
  <si>
    <t>15NU5A0333</t>
  </si>
  <si>
    <t>15NU5A0227</t>
  </si>
  <si>
    <t>14NU1A0337</t>
  </si>
  <si>
    <t>15NU5A0334</t>
  </si>
  <si>
    <t>15NU5A0228</t>
  </si>
  <si>
    <t>14NU1A0338</t>
  </si>
  <si>
    <t>15NU5A0336</t>
  </si>
  <si>
    <t>15NU5A0229</t>
  </si>
  <si>
    <t>14NU1A0339</t>
  </si>
  <si>
    <t>15NU5A0337</t>
  </si>
  <si>
    <t>15NU5A0230</t>
  </si>
  <si>
    <t>14NU1A0340</t>
  </si>
  <si>
    <t>15NU5A0339</t>
  </si>
  <si>
    <t>15NU5A0231</t>
  </si>
  <si>
    <t>14NU1A0341</t>
  </si>
  <si>
    <t>15NU5A0341</t>
  </si>
  <si>
    <t>15NU5A0232</t>
  </si>
  <si>
    <t>14NU1A0342</t>
  </si>
  <si>
    <t>15NU5A0342</t>
  </si>
  <si>
    <t>15NU5A0233</t>
  </si>
  <si>
    <t>14NU1A0343</t>
  </si>
  <si>
    <t>15NU5A0345</t>
  </si>
  <si>
    <t>15NU5A0234</t>
  </si>
  <si>
    <t>14NU1A0344</t>
  </si>
  <si>
    <t>15NU5A0346</t>
  </si>
  <si>
    <t>15NU5A0235</t>
  </si>
  <si>
    <t>14NU1A0345</t>
  </si>
  <si>
    <t>15NU5A0347</t>
  </si>
  <si>
    <t>14NU1A0346</t>
  </si>
  <si>
    <t>15NU5A0348</t>
  </si>
  <si>
    <t>14NU1A0347</t>
  </si>
  <si>
    <t>15NU5A0349</t>
  </si>
  <si>
    <t>14NU1A0348</t>
  </si>
  <si>
    <t>15NU5A0350</t>
  </si>
  <si>
    <t>14NU1A0349</t>
  </si>
  <si>
    <t>15NU5A0354</t>
  </si>
  <si>
    <t>14NU1A0350</t>
  </si>
  <si>
    <t>15NU5A0355</t>
  </si>
  <si>
    <t>QUIZ/MID MARKS REPORT</t>
  </si>
  <si>
    <t>Marks</t>
  </si>
  <si>
    <t>Absent</t>
  </si>
  <si>
    <t>NU:R13:3:1:3:B:1RT31032:1:M</t>
  </si>
  <si>
    <t>FACULTY NAME</t>
  </si>
  <si>
    <t>CSE-A MID STATEMENT</t>
  </si>
  <si>
    <t>CSE-B MID STATEMENT</t>
  </si>
  <si>
    <t>CIVIL MID MARKS STATEMENT</t>
  </si>
  <si>
    <t>CSE-A MID MARKS STATEMENT</t>
  </si>
  <si>
    <t>CSE-B MID MARKS STATEMENT</t>
  </si>
  <si>
    <t>CIVIL MID STATEMENT</t>
  </si>
  <si>
    <t>No of Absentees</t>
  </si>
  <si>
    <t>MECH-B MID MARKS STATEMENT</t>
  </si>
  <si>
    <t>MECH-A MID STATEMENT</t>
  </si>
  <si>
    <t>MECH-B MID STATEMENT</t>
  </si>
  <si>
    <t>MECH-A MID MARKS STATEMENT</t>
  </si>
  <si>
    <t>16NU1A0101</t>
  </si>
  <si>
    <t>16NU1A0103</t>
  </si>
  <si>
    <t>16NU1A0105</t>
  </si>
  <si>
    <t>17NU5A0101</t>
  </si>
  <si>
    <t>17NU5A0102</t>
  </si>
  <si>
    <t>17NU5A0103</t>
  </si>
  <si>
    <t>17NU5A0104</t>
  </si>
  <si>
    <t>17NU5A0105</t>
  </si>
  <si>
    <t>17NU5A0106</t>
  </si>
  <si>
    <t>17NU5A0107</t>
  </si>
  <si>
    <t>17NU5A0108</t>
  </si>
  <si>
    <t>MANAGEMENT SCIENCE</t>
  </si>
  <si>
    <t>ENGINEERING GEOLOGY</t>
  </si>
  <si>
    <t>STRUCTURAL ANALYSIS-II</t>
  </si>
  <si>
    <t>TRANSPORTATION ENGINEERING-II</t>
  </si>
  <si>
    <t>POWER SYSTEMS-II</t>
  </si>
  <si>
    <t>RENEWABLE ENERGY</t>
  </si>
  <si>
    <t>SIGNALS AND SYSTEMS</t>
  </si>
  <si>
    <t>PULSE &amp; DIGITAL CIRCUITS</t>
  </si>
  <si>
    <t>POWER ELECTRONICS</t>
  </si>
  <si>
    <t>DYNAMICS OF MACHINERY</t>
  </si>
  <si>
    <t>METAL CUTTING &amp; MACHINE TOOLS</t>
  </si>
  <si>
    <t>DESIGN OF MACHINE MEMBERS-II</t>
  </si>
  <si>
    <t>OPERATIONS RESEARCH</t>
  </si>
  <si>
    <t>THERMAL ENGINEERING-II</t>
  </si>
  <si>
    <t xml:space="preserve">COMPUTER ARCHITECTURE AND ORGANIZATION </t>
  </si>
  <si>
    <t>LINEAR IC APPLICATIONS</t>
  </si>
  <si>
    <t>DIGITAL COMMUNICATIONS</t>
  </si>
  <si>
    <t>DIGITAL IC APPLICATIONS</t>
  </si>
  <si>
    <t>ANTENNAS AND WAVE PROPAGATION</t>
  </si>
  <si>
    <t>COMPILER DESIGN</t>
  </si>
  <si>
    <t>UNIX PEOGRAMMING</t>
  </si>
  <si>
    <t>OBJECT ORIENTED ANALYSIS AND DESIGN USING UML</t>
  </si>
  <si>
    <t>DATABASE MANAGEMENT SYSTEMS</t>
  </si>
  <si>
    <t>OPERATING SYSTEMS</t>
  </si>
  <si>
    <t>Ab</t>
  </si>
  <si>
    <t>16NU1A0201</t>
  </si>
  <si>
    <t>17NU5A0201</t>
  </si>
  <si>
    <t>17NU5A0203</t>
  </si>
  <si>
    <t>17NU5A0204</t>
  </si>
  <si>
    <t>17NU5A0205</t>
  </si>
  <si>
    <t>17NU5A0207</t>
  </si>
  <si>
    <t>17NU5A0208</t>
  </si>
  <si>
    <t>17NU5A0209</t>
  </si>
  <si>
    <t>17NU5A0210</t>
  </si>
  <si>
    <t>17NU5A0211</t>
  </si>
  <si>
    <t>17NU5A0212</t>
  </si>
  <si>
    <t>16NU1A0401</t>
  </si>
  <si>
    <t>16NU1A0402</t>
  </si>
  <si>
    <t>16NU1A0404</t>
  </si>
  <si>
    <t>16NU1A0405</t>
  </si>
  <si>
    <t>16NU1A0406</t>
  </si>
  <si>
    <t>16NU1A0407</t>
  </si>
  <si>
    <t>16NU1A0408</t>
  </si>
  <si>
    <t>16NU1A0409</t>
  </si>
  <si>
    <t>16NU1A0410</t>
  </si>
  <si>
    <t>16NU1A0411</t>
  </si>
  <si>
    <t>16NU1A0412</t>
  </si>
  <si>
    <t>16NU1A0413</t>
  </si>
  <si>
    <t>16NU1A0414</t>
  </si>
  <si>
    <t>16NU1A0415</t>
  </si>
  <si>
    <t>16NU1A0416</t>
  </si>
  <si>
    <t>16NU1A0417</t>
  </si>
  <si>
    <t>16NU1A0418</t>
  </si>
  <si>
    <t>16NU1A0419</t>
  </si>
  <si>
    <t>16NU1A0420</t>
  </si>
  <si>
    <t>16NU1A0421</t>
  </si>
  <si>
    <t>16NU1A0422</t>
  </si>
  <si>
    <t>16NU1A0423</t>
  </si>
  <si>
    <t>16NU1A0425</t>
  </si>
  <si>
    <t>17NU5A0401</t>
  </si>
  <si>
    <t>17NU5A0402</t>
  </si>
  <si>
    <t>17NU5A0403</t>
  </si>
  <si>
    <t>17NU5A0404</t>
  </si>
  <si>
    <t>D.MADHURI</t>
  </si>
  <si>
    <t>S.PAVANI</t>
  </si>
  <si>
    <t>A.MATHA PRASAD</t>
  </si>
  <si>
    <t>T.PRAVEEN SAGAR</t>
  </si>
  <si>
    <t>K.BALA SIVA</t>
  </si>
  <si>
    <t>M.SREEDEVI</t>
  </si>
  <si>
    <t>CH.HEENA KUMARI</t>
  </si>
  <si>
    <t>U.SADHANA</t>
  </si>
  <si>
    <t>G.PYDIRAJU</t>
  </si>
  <si>
    <t>M.SIVA</t>
  </si>
  <si>
    <t>G.V.RAMBABU</t>
  </si>
  <si>
    <t>CH.V.V.S.S.R.KRISHNA MURTHY</t>
  </si>
  <si>
    <t>V.V.RAVI KUMAR</t>
  </si>
  <si>
    <t>S.SANYASI RAO</t>
  </si>
  <si>
    <t>P.KAVYA</t>
  </si>
  <si>
    <t>N.SAI VARMA</t>
  </si>
  <si>
    <t>R.KUMARA SWAMY</t>
  </si>
  <si>
    <t>K.V.E.SAROJINI</t>
  </si>
  <si>
    <t>D.APARNA</t>
  </si>
  <si>
    <t>M.ANIL KUMAR</t>
  </si>
  <si>
    <t>G.SRINIVASA RAO</t>
  </si>
  <si>
    <t>DR.K.MADHAVI</t>
  </si>
  <si>
    <t>Y.BABJI</t>
  </si>
  <si>
    <t>III B.TECH I SEMESTER (R16 REGULATION) II MID EXAMINATIONS - OCT, 2018</t>
  </si>
  <si>
    <t>16NU1A0501</t>
  </si>
  <si>
    <t>16NU1A0502</t>
  </si>
  <si>
    <t>16NU1A0503</t>
  </si>
  <si>
    <t>16NU1A0504</t>
  </si>
  <si>
    <t>16NU1A0505</t>
  </si>
  <si>
    <t>16NU1A0506</t>
  </si>
  <si>
    <t>16NU1A0507</t>
  </si>
  <si>
    <t>16NU1A0508</t>
  </si>
  <si>
    <t>16NU1A0509</t>
  </si>
  <si>
    <t>16NU1A0510</t>
  </si>
  <si>
    <t>16NU1A0511</t>
  </si>
  <si>
    <t>16NU1A0512</t>
  </si>
  <si>
    <t>16NU1A0513</t>
  </si>
  <si>
    <t>16NU1A0515</t>
  </si>
  <si>
    <t>16NU1A0516</t>
  </si>
  <si>
    <t>16NU1A0518</t>
  </si>
  <si>
    <t>16NU1A0519</t>
  </si>
  <si>
    <t>16NU1A0520</t>
  </si>
  <si>
    <t>16NU1A0521</t>
  </si>
  <si>
    <t>16NU1A0522</t>
  </si>
  <si>
    <t>16NU1A0523</t>
  </si>
  <si>
    <t>16NU1A0524</t>
  </si>
  <si>
    <t>16NU1A0525</t>
  </si>
  <si>
    <t>16NU1A0527</t>
  </si>
  <si>
    <t>16NU1A0528</t>
  </si>
  <si>
    <t>16NU1A0529</t>
  </si>
  <si>
    <t>16NU1A0530</t>
  </si>
  <si>
    <t>16NU1A0531</t>
  </si>
  <si>
    <t>16NU1A0532</t>
  </si>
  <si>
    <t>16NU1A0533</t>
  </si>
  <si>
    <t>16NU1A0535</t>
  </si>
  <si>
    <t>16NU1A0536</t>
  </si>
  <si>
    <t>16NU1A0537</t>
  </si>
  <si>
    <t>16NU1A0538</t>
  </si>
  <si>
    <t>16NU1A0539</t>
  </si>
  <si>
    <t>16NU1A0540</t>
  </si>
  <si>
    <t>16NU1A0542</t>
  </si>
  <si>
    <t>16NU1A0543</t>
  </si>
  <si>
    <t>16NU1A0544</t>
  </si>
  <si>
    <t>16NU1A0545</t>
  </si>
  <si>
    <t>16NU1A0546</t>
  </si>
  <si>
    <t>16NU1A0547</t>
  </si>
  <si>
    <t>16NU1A0548</t>
  </si>
  <si>
    <t>16NU1A0549</t>
  </si>
  <si>
    <t>16NU1A0550</t>
  </si>
  <si>
    <t>16NU1A0551</t>
  </si>
  <si>
    <t>16NU1A0552</t>
  </si>
  <si>
    <t>16NU1A0553</t>
  </si>
  <si>
    <t>16NU1A0554</t>
  </si>
  <si>
    <t>16NU1A0555</t>
  </si>
  <si>
    <t>16NU1A0556</t>
  </si>
  <si>
    <t>16NU1A0557</t>
  </si>
  <si>
    <t>16NU1A0558</t>
  </si>
  <si>
    <t>16NU1A0559</t>
  </si>
  <si>
    <t>16NU1A0560</t>
  </si>
  <si>
    <t>16NU1A0561</t>
  </si>
  <si>
    <t>16NU1A0562</t>
  </si>
  <si>
    <t>16NU1A0564</t>
  </si>
  <si>
    <t>16NU1A0565</t>
  </si>
  <si>
    <t>16NU1A0566</t>
  </si>
  <si>
    <t>16NU1A0567</t>
  </si>
  <si>
    <t>16NU1A0568</t>
  </si>
  <si>
    <t>16NU1A0569</t>
  </si>
  <si>
    <t>16NU1A0570</t>
  </si>
  <si>
    <t>16NU1A0571</t>
  </si>
  <si>
    <t>16NU1A0572</t>
  </si>
  <si>
    <t>16NU1A0573</t>
  </si>
  <si>
    <t>16NU1A0574</t>
  </si>
  <si>
    <t>16NU1A0575</t>
  </si>
  <si>
    <t>16NU1A0576</t>
  </si>
  <si>
    <t>16NU1A0577</t>
  </si>
  <si>
    <t>17NU5A0501</t>
  </si>
  <si>
    <t>16NU1A0301</t>
  </si>
  <si>
    <t>16NU1A0302</t>
  </si>
  <si>
    <t>16NU1A0304</t>
  </si>
  <si>
    <t>16NU1A0305</t>
  </si>
  <si>
    <t>16NU1A0306</t>
  </si>
  <si>
    <t>16NU1A0307</t>
  </si>
  <si>
    <t>16NU1A0310</t>
  </si>
  <si>
    <t>16NU1A0311</t>
  </si>
  <si>
    <t>16NU1A0312</t>
  </si>
  <si>
    <t>16NU1A0313</t>
  </si>
  <si>
    <t>16NU1A0314</t>
  </si>
  <si>
    <t>16NU1A0315</t>
  </si>
  <si>
    <t>16NU1A0316</t>
  </si>
  <si>
    <t>16NU1A0317</t>
  </si>
  <si>
    <t>16NU1A0318</t>
  </si>
  <si>
    <t>16NU1A0319</t>
  </si>
  <si>
    <t>16NU1A0321</t>
  </si>
  <si>
    <t>16NU1A0322</t>
  </si>
  <si>
    <t>16NU1A0323</t>
  </si>
  <si>
    <t>16NU1A0324</t>
  </si>
  <si>
    <t>16NU1A0325</t>
  </si>
  <si>
    <t>16NU1A0326</t>
  </si>
  <si>
    <t>16NU1A0327</t>
  </si>
  <si>
    <t>16NU1A0328</t>
  </si>
  <si>
    <t>16NU1A0329</t>
  </si>
  <si>
    <t>16NU1A0330</t>
  </si>
  <si>
    <t>16NU1A0331</t>
  </si>
  <si>
    <t>16NU1A0332</t>
  </si>
  <si>
    <t>16NU1A0333</t>
  </si>
  <si>
    <t>16NU1A0334</t>
  </si>
  <si>
    <t>16NU1A0335</t>
  </si>
  <si>
    <t>16NU1A0336</t>
  </si>
  <si>
    <t>16NU1A0337</t>
  </si>
  <si>
    <t>16NU1A0338</t>
  </si>
  <si>
    <t>16NU1A0339</t>
  </si>
  <si>
    <t>16NU1A0340</t>
  </si>
  <si>
    <t>16NU1A0341</t>
  </si>
  <si>
    <t>16NU1A0342</t>
  </si>
  <si>
    <t>16NU1A0343</t>
  </si>
  <si>
    <t>16NU1A0345</t>
  </si>
  <si>
    <t>16NU1A0346</t>
  </si>
  <si>
    <t>16NU1A0348</t>
  </si>
  <si>
    <t>17NU5A0363</t>
  </si>
  <si>
    <t>17NU5A0366</t>
  </si>
  <si>
    <t>17NU5A0367</t>
  </si>
  <si>
    <t>17NU5A0368</t>
  </si>
  <si>
    <t>17NU5A0369</t>
  </si>
  <si>
    <t>17NU5A0370</t>
  </si>
  <si>
    <t>17NU5A0372</t>
  </si>
  <si>
    <t>17NU5A0373</t>
  </si>
  <si>
    <t>17NU5A0375</t>
  </si>
  <si>
    <t>17NU5A0376</t>
  </si>
  <si>
    <t>17NU5A0377</t>
  </si>
  <si>
    <t>17NU5A0378</t>
  </si>
  <si>
    <t>17NU5A0379</t>
  </si>
  <si>
    <t>16NU5A0303</t>
  </si>
  <si>
    <t>17NU5A0301</t>
  </si>
  <si>
    <t>17NU5A0302</t>
  </si>
  <si>
    <t>17NU5A0303</t>
  </si>
  <si>
    <t>17NU5A0304</t>
  </si>
  <si>
    <t>17NU5A0305</t>
  </si>
  <si>
    <t>17NU5A0306</t>
  </si>
  <si>
    <t>17NU5A0307</t>
  </si>
  <si>
    <t>17NU5A0308</t>
  </si>
  <si>
    <t>17NU5A0309</t>
  </si>
  <si>
    <t>17NU5A0310</t>
  </si>
  <si>
    <t>17NU5A0311</t>
  </si>
  <si>
    <t>17NU5A0312</t>
  </si>
  <si>
    <t>17NU5A0313</t>
  </si>
  <si>
    <t>17NU5A0314</t>
  </si>
  <si>
    <t>17NU5A0315</t>
  </si>
  <si>
    <t>17NU5A0317</t>
  </si>
  <si>
    <t>17NU5A0318</t>
  </si>
  <si>
    <t>17NU5A0320</t>
  </si>
  <si>
    <t>17NU5A0321</t>
  </si>
  <si>
    <t>17NU5A0322</t>
  </si>
  <si>
    <t>17NU5A0323</t>
  </si>
  <si>
    <t>17NU5A0324</t>
  </si>
  <si>
    <t>17NU5A0325</t>
  </si>
  <si>
    <t>17NU5A0326</t>
  </si>
  <si>
    <t>17NU5A0327</t>
  </si>
  <si>
    <t>17NU5A0328</t>
  </si>
  <si>
    <t>17NU5A0329</t>
  </si>
  <si>
    <t>17NU5A0330</t>
  </si>
  <si>
    <t>17NU5A0331</t>
  </si>
  <si>
    <t>17NU5A0332</t>
  </si>
  <si>
    <t>17NU5A0334</t>
  </si>
  <si>
    <t>17NU5A0335</t>
  </si>
  <si>
    <t>17NU5A0336</t>
  </si>
  <si>
    <t>17NU5A0337</t>
  </si>
  <si>
    <t>17NU5A0338</t>
  </si>
  <si>
    <t>17NU5A0339</t>
  </si>
  <si>
    <t>17NU5A0340</t>
  </si>
  <si>
    <t>17NU5A0341</t>
  </si>
  <si>
    <t>17NU5A0342</t>
  </si>
  <si>
    <t>17NU5A0343</t>
  </si>
  <si>
    <t>17NU5A0344</t>
  </si>
  <si>
    <t>17NU5A0345</t>
  </si>
  <si>
    <t>17NU5A0346</t>
  </si>
  <si>
    <t>17NU5A0347</t>
  </si>
  <si>
    <t>17NU5A0348</t>
  </si>
  <si>
    <t>17NU5A0349</t>
  </si>
  <si>
    <t>17NU5A0353</t>
  </si>
  <si>
    <t>17NU5A0354</t>
  </si>
  <si>
    <t>17NU5A0355</t>
  </si>
  <si>
    <t>17NU5A0356</t>
  </si>
  <si>
    <t>17NU5A0357</t>
  </si>
  <si>
    <t>17NU5A0358</t>
  </si>
  <si>
    <t>17NU5A0360</t>
  </si>
  <si>
    <t>17NU5A0361</t>
  </si>
  <si>
    <t>17NU5A0362</t>
  </si>
  <si>
    <t>17NU5A0374</t>
  </si>
  <si>
    <t>DDRCS</t>
  </si>
  <si>
    <t>CONCRETE TECHNOLOGY LAB</t>
  </si>
  <si>
    <t>GEOLOGY LAB</t>
  </si>
  <si>
    <t>TRANSPORTATION ENGINEERING LAB</t>
  </si>
  <si>
    <t>ELECTRICAL MACHINES-II LAB</t>
  </si>
  <si>
    <t>CONTROL SYSTEMS LAB</t>
  </si>
  <si>
    <t>ELECTRICAL MEASUREMENTS LAB</t>
  </si>
  <si>
    <t>THEORY OF MACHINES LAB</t>
  </si>
  <si>
    <t>MACHINE TOOLS LAB</t>
  </si>
  <si>
    <t>THERMAL ENGINEERING LAB</t>
  </si>
  <si>
    <t>PULASE AND DIGITAL CIRCUITS LAB</t>
  </si>
  <si>
    <t>LINEAR IC APPLICATIONS LAB</t>
  </si>
  <si>
    <t>DIGITAL IC APPLICATIONS LAB</t>
  </si>
  <si>
    <t>UNIFIED MODELING LAB</t>
  </si>
  <si>
    <t>OS&amp;LP LAB</t>
  </si>
  <si>
    <t>DBMS LAB</t>
  </si>
  <si>
    <t>P.HARA GOPAL</t>
  </si>
  <si>
    <t>G.SANTOSHI KUMARI</t>
  </si>
  <si>
    <t>P.LAVANYA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</si>
</sst>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color indexed="8"/>
      <name val="MS Sans Serif"/>
      <family val="2"/>
    </font>
    <font>
      <b/>
      <sz val="16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b/>
      <sz val="11"/>
      <color indexed="8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ahoma"/>
      <family val="2"/>
    </font>
    <font>
      <b/>
      <sz val="8"/>
      <color rgb="FF000000"/>
      <name val="Tahoma"/>
      <family val="2"/>
    </font>
    <font>
      <sz val="12"/>
      <color theme="1"/>
      <name val="Calibri"/>
      <family val="2"/>
    </font>
    <font>
      <b/>
      <sz val="8"/>
      <color theme="1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right" wrapText="1"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3" fillId="0" borderId="12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49" fillId="0" borderId="13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" name="Picture 1" descr="http://a.visadd.com/internal/reporter?v=2&amp;subid=200313010331000000&amp;format=0&amp;ai=990&amp;ctxu=http%3A//172.17.1.100%3A8080/Online/showReport.do%3FreportID%3DNU%253AR13%253A3%253A1%253A3%253AA%253A1RT31031%253A1%253AM&amp;fb=false&amp;cid=99&amp;cbs=0.9670505768153816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" name="Picture 2" descr="http://a.visadd.com/internal/reporter?v=2&amp;subid=200313010331000000&amp;format=0&amp;ai=990&amp;ctxu=http%3A//172.17.1.100%3A8080/Online/showReport.do%3FreportID%3DNU%253AR13%253A3%253A1%253A3%253AA%253A1RT31034%253A1%253AM&amp;fb=false&amp;cid=99&amp;cbs=0.3971610562875867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4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" name="Picture 3" descr="http://a.visadd.com/internal/reporter?v=2&amp;subid=200313010331000000&amp;format=0&amp;ai=990&amp;ctxu=http%3A//172.17.1.100%3A8080/Online/showReport.do%3FreportID%3DNU%253AR13%253A3%253A1%253A3%253AA%253A1RT31031%253A1%253AQ&amp;fb=false&amp;cid=99&amp;cbs=0.592550269095227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Q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4" name="Picture 4" descr="http://a.visadd.com/internal/reporter?v=2&amp;subid=200313010331000000&amp;format=0&amp;ai=990&amp;ctxu=http%3A//172.17.1.100%3A8080/Online/showReport.do%3FreportID%3DNU%253AR13%253A3%253A1%253A3%253AB%253A1RT31035%253A1%253AM&amp;fb=false&amp;cid=99&amp;cbs=0.12977845943532884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B%253A1RT31035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" name="Picture 1" descr="http://a.visadd.com/internal/reporter?v=2&amp;subid=200313010331000000&amp;format=0&amp;ai=990&amp;ctxu=http%3A//172.17.1.100%3A8080/Online/showReport.do%3FreportID%3DNU%253AR13%253A1%253A1%253A1%253A-%253A14R13101%253A1%253AM&amp;fb=false&amp;cid=99&amp;cbs=0.0317798324394971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1%253A1%253A1%253A-%253A14R1310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47625</xdr:rowOff>
    </xdr:from>
    <xdr:to>
      <xdr:col>13</xdr:col>
      <xdr:colOff>419100</xdr:colOff>
      <xdr:row>3</xdr:row>
      <xdr:rowOff>219075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7067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13</xdr:col>
      <xdr:colOff>323850</xdr:colOff>
      <xdr:row>4</xdr:row>
      <xdr:rowOff>200025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7343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14</xdr:col>
      <xdr:colOff>581025</xdr:colOff>
      <xdr:row>4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826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85725</xdr:rowOff>
    </xdr:from>
    <xdr:to>
      <xdr:col>14</xdr:col>
      <xdr:colOff>561975</xdr:colOff>
      <xdr:row>4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7858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135</xdr:row>
      <xdr:rowOff>161925</xdr:rowOff>
    </xdr:from>
    <xdr:to>
      <xdr:col>14</xdr:col>
      <xdr:colOff>495300</xdr:colOff>
      <xdr:row>139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993975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14</xdr:col>
      <xdr:colOff>609600</xdr:colOff>
      <xdr:row>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8010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76200</xdr:rowOff>
    </xdr:from>
    <xdr:to>
      <xdr:col>14</xdr:col>
      <xdr:colOff>466725</xdr:colOff>
      <xdr:row>4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7581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54</xdr:row>
      <xdr:rowOff>123825</xdr:rowOff>
    </xdr:from>
    <xdr:to>
      <xdr:col>13</xdr:col>
      <xdr:colOff>257175</xdr:colOff>
      <xdr:row>57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601700"/>
          <a:ext cx="6762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83"/>
  <sheetViews>
    <sheetView zoomScale="85" zoomScaleNormal="85" zoomScalePageLayoutView="0" workbookViewId="0" topLeftCell="A34">
      <selection activeCell="R40" sqref="R40"/>
    </sheetView>
  </sheetViews>
  <sheetFormatPr defaultColWidth="9.140625" defaultRowHeight="15"/>
  <cols>
    <col min="1" max="2" width="12.7109375" style="8" customWidth="1"/>
    <col min="3" max="4" width="6.00390625" style="0" customWidth="1"/>
    <col min="5" max="6" width="7.00390625" style="0" customWidth="1"/>
    <col min="7" max="8" width="6.140625" style="0" customWidth="1"/>
    <col min="9" max="10" width="6.421875" style="0" customWidth="1"/>
    <col min="11" max="12" width="8.00390625" style="0" customWidth="1"/>
    <col min="13" max="14" width="8.7109375" style="0" customWidth="1"/>
  </cols>
  <sheetData>
    <row r="4" spans="1:14" ht="19.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5.75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5.75">
      <c r="A6" s="89" t="s">
        <v>348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5.75">
      <c r="A7" s="88" t="s">
        <v>245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46.5" customHeight="1">
      <c r="A8" s="19" t="s">
        <v>24</v>
      </c>
      <c r="B8" s="19" t="s">
        <v>21</v>
      </c>
      <c r="C8" s="86" t="s">
        <v>262</v>
      </c>
      <c r="D8" s="87"/>
      <c r="E8" s="86" t="s">
        <v>263</v>
      </c>
      <c r="F8" s="87"/>
      <c r="G8" s="86" t="s">
        <v>264</v>
      </c>
      <c r="H8" s="101"/>
      <c r="I8" s="80" t="s">
        <v>265</v>
      </c>
      <c r="J8" s="80"/>
      <c r="K8" s="67" t="s">
        <v>533</v>
      </c>
      <c r="L8" s="68" t="s">
        <v>534</v>
      </c>
      <c r="M8" s="68" t="s">
        <v>535</v>
      </c>
      <c r="N8" s="68" t="s">
        <v>536</v>
      </c>
    </row>
    <row r="9" spans="1:14" ht="15">
      <c r="A9" s="19" t="s">
        <v>25</v>
      </c>
      <c r="B9" s="19" t="s">
        <v>22</v>
      </c>
      <c r="C9" s="2" t="s">
        <v>3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3</v>
      </c>
      <c r="M9" s="2" t="s">
        <v>3</v>
      </c>
      <c r="N9" s="2" t="s">
        <v>3</v>
      </c>
    </row>
    <row r="10" spans="1:14" ht="18.75">
      <c r="A10" s="95" t="s">
        <v>16</v>
      </c>
      <c r="B10" s="95"/>
      <c r="C10" s="27">
        <v>11</v>
      </c>
      <c r="D10" s="27">
        <v>11</v>
      </c>
      <c r="E10" s="27">
        <v>11</v>
      </c>
      <c r="F10" s="27">
        <v>11</v>
      </c>
      <c r="G10" s="27">
        <v>11</v>
      </c>
      <c r="H10" s="27">
        <v>11</v>
      </c>
      <c r="I10" s="27">
        <v>11</v>
      </c>
      <c r="J10" s="27">
        <v>11</v>
      </c>
      <c r="K10" s="27">
        <v>11</v>
      </c>
      <c r="L10" s="27">
        <v>11</v>
      </c>
      <c r="M10" s="27">
        <v>11</v>
      </c>
      <c r="N10" s="27">
        <v>11</v>
      </c>
    </row>
    <row r="11" spans="1:14" ht="18.75">
      <c r="A11" s="95" t="s">
        <v>17</v>
      </c>
      <c r="B11" s="95"/>
      <c r="C11" s="27">
        <v>11</v>
      </c>
      <c r="D11" s="27">
        <v>11</v>
      </c>
      <c r="E11" s="27">
        <v>11</v>
      </c>
      <c r="F11" s="27">
        <v>11</v>
      </c>
      <c r="G11" s="27">
        <v>11</v>
      </c>
      <c r="H11" s="27">
        <v>11</v>
      </c>
      <c r="I11" s="27">
        <v>11</v>
      </c>
      <c r="J11" s="27">
        <v>11</v>
      </c>
      <c r="K11" s="27">
        <v>11</v>
      </c>
      <c r="L11" s="27">
        <v>11</v>
      </c>
      <c r="M11" s="27">
        <v>11</v>
      </c>
      <c r="N11" s="27">
        <v>11</v>
      </c>
    </row>
    <row r="12" spans="1:14" ht="18.75">
      <c r="A12" s="95" t="s">
        <v>246</v>
      </c>
      <c r="B12" s="95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</row>
    <row r="13" spans="1:14" ht="18.75">
      <c r="A13" s="95" t="s">
        <v>18</v>
      </c>
      <c r="B13" s="95"/>
      <c r="C13" s="27">
        <v>11</v>
      </c>
      <c r="D13" s="27">
        <v>0</v>
      </c>
      <c r="E13" s="27">
        <v>11</v>
      </c>
      <c r="F13" s="27">
        <v>2</v>
      </c>
      <c r="G13" s="27">
        <v>11</v>
      </c>
      <c r="H13" s="27">
        <v>8</v>
      </c>
      <c r="I13" s="27">
        <v>11</v>
      </c>
      <c r="J13" s="27">
        <v>0</v>
      </c>
      <c r="K13" s="27">
        <v>11</v>
      </c>
      <c r="L13" s="27">
        <v>11</v>
      </c>
      <c r="M13" s="27">
        <v>11</v>
      </c>
      <c r="N13" s="27">
        <v>11</v>
      </c>
    </row>
    <row r="14" spans="1:14" ht="18.75">
      <c r="A14" s="95" t="s">
        <v>19</v>
      </c>
      <c r="B14" s="95"/>
      <c r="C14" s="27">
        <v>0</v>
      </c>
      <c r="D14" s="27">
        <v>11</v>
      </c>
      <c r="E14" s="27">
        <v>0</v>
      </c>
      <c r="F14" s="27">
        <v>9</v>
      </c>
      <c r="G14" s="27">
        <v>0</v>
      </c>
      <c r="H14" s="27">
        <v>3</v>
      </c>
      <c r="I14" s="27">
        <v>0</v>
      </c>
      <c r="J14" s="27">
        <v>11</v>
      </c>
      <c r="K14" s="27">
        <v>0</v>
      </c>
      <c r="L14" s="27">
        <v>0</v>
      </c>
      <c r="M14" s="27">
        <v>0</v>
      </c>
      <c r="N14" s="27">
        <v>0</v>
      </c>
    </row>
    <row r="15" spans="1:14" ht="64.5" customHeight="1">
      <c r="A15" s="100" t="s">
        <v>239</v>
      </c>
      <c r="B15" s="100"/>
      <c r="C15" s="98" t="s">
        <v>325</v>
      </c>
      <c r="D15" s="99"/>
      <c r="E15" s="103" t="s">
        <v>326</v>
      </c>
      <c r="F15" s="99"/>
      <c r="G15" s="103" t="s">
        <v>327</v>
      </c>
      <c r="H15" s="102"/>
      <c r="I15" s="79" t="s">
        <v>328</v>
      </c>
      <c r="J15" s="79"/>
      <c r="K15" s="75" t="s">
        <v>549</v>
      </c>
      <c r="L15" s="75" t="s">
        <v>550</v>
      </c>
      <c r="M15" s="75" t="s">
        <v>326</v>
      </c>
      <c r="N15" s="75" t="s">
        <v>551</v>
      </c>
    </row>
    <row r="16" spans="1:14" ht="24" customHeight="1">
      <c r="A16" s="40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5" ht="15.75">
      <c r="A17" s="92" t="s">
        <v>20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94"/>
      <c r="O17" s="58"/>
    </row>
    <row r="18" spans="1:15" ht="56.25" customHeight="1">
      <c r="A18" s="19" t="s">
        <v>24</v>
      </c>
      <c r="B18" s="19" t="s">
        <v>21</v>
      </c>
      <c r="C18" s="86" t="s">
        <v>266</v>
      </c>
      <c r="D18" s="87"/>
      <c r="E18" s="86" t="s">
        <v>267</v>
      </c>
      <c r="F18" s="87"/>
      <c r="G18" s="86" t="s">
        <v>268</v>
      </c>
      <c r="H18" s="87"/>
      <c r="I18" s="86" t="s">
        <v>269</v>
      </c>
      <c r="J18" s="101"/>
      <c r="K18" s="80" t="s">
        <v>270</v>
      </c>
      <c r="L18" s="80"/>
      <c r="M18" s="68" t="s">
        <v>537</v>
      </c>
      <c r="N18" s="68" t="s">
        <v>538</v>
      </c>
      <c r="O18" s="68" t="s">
        <v>539</v>
      </c>
    </row>
    <row r="19" spans="1:15" ht="15">
      <c r="A19" s="19" t="s">
        <v>25</v>
      </c>
      <c r="B19" s="19" t="s">
        <v>22</v>
      </c>
      <c r="C19" s="2" t="s">
        <v>3</v>
      </c>
      <c r="D19" s="2" t="s">
        <v>2</v>
      </c>
      <c r="E19" s="2" t="s">
        <v>3</v>
      </c>
      <c r="F19" s="2" t="s">
        <v>2</v>
      </c>
      <c r="G19" s="2" t="s">
        <v>3</v>
      </c>
      <c r="H19" s="25" t="s">
        <v>2</v>
      </c>
      <c r="I19" s="2" t="s">
        <v>3</v>
      </c>
      <c r="J19" s="25" t="s">
        <v>2</v>
      </c>
      <c r="K19" s="2" t="s">
        <v>3</v>
      </c>
      <c r="L19" s="2" t="s">
        <v>2</v>
      </c>
      <c r="M19" s="2" t="s">
        <v>3</v>
      </c>
      <c r="N19" s="2" t="s">
        <v>3</v>
      </c>
      <c r="O19" s="2" t="s">
        <v>3</v>
      </c>
    </row>
    <row r="20" spans="1:15" ht="18.75">
      <c r="A20" s="95" t="s">
        <v>16</v>
      </c>
      <c r="B20" s="95"/>
      <c r="C20" s="14">
        <v>11</v>
      </c>
      <c r="D20" s="14">
        <v>11</v>
      </c>
      <c r="E20" s="14">
        <v>11</v>
      </c>
      <c r="F20" s="14">
        <v>11</v>
      </c>
      <c r="G20" s="14">
        <v>11</v>
      </c>
      <c r="H20" s="26">
        <v>11</v>
      </c>
      <c r="I20" s="27">
        <v>11</v>
      </c>
      <c r="J20" s="30">
        <v>11</v>
      </c>
      <c r="K20" s="27">
        <v>11</v>
      </c>
      <c r="L20" s="27">
        <v>11</v>
      </c>
      <c r="M20" s="27">
        <v>11</v>
      </c>
      <c r="N20" s="27">
        <v>11</v>
      </c>
      <c r="O20" s="27">
        <v>11</v>
      </c>
    </row>
    <row r="21" spans="1:15" ht="18.75">
      <c r="A21" s="95" t="s">
        <v>17</v>
      </c>
      <c r="B21" s="95"/>
      <c r="C21" s="14">
        <v>11</v>
      </c>
      <c r="D21" s="14">
        <v>11</v>
      </c>
      <c r="E21" s="14">
        <v>11</v>
      </c>
      <c r="F21" s="14">
        <v>11</v>
      </c>
      <c r="G21" s="14">
        <v>11</v>
      </c>
      <c r="H21" s="26">
        <v>11</v>
      </c>
      <c r="I21" s="27">
        <v>11</v>
      </c>
      <c r="J21" s="30">
        <v>11</v>
      </c>
      <c r="K21" s="27">
        <v>11</v>
      </c>
      <c r="L21" s="27">
        <v>11</v>
      </c>
      <c r="M21" s="27">
        <v>11</v>
      </c>
      <c r="N21" s="27">
        <v>11</v>
      </c>
      <c r="O21" s="27">
        <v>11</v>
      </c>
    </row>
    <row r="22" spans="1:15" ht="18.75">
      <c r="A22" s="95" t="s">
        <v>246</v>
      </c>
      <c r="B22" s="95"/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26">
        <v>0</v>
      </c>
      <c r="I22" s="27">
        <v>0</v>
      </c>
      <c r="J22" s="30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</row>
    <row r="23" spans="1:15" ht="18.75">
      <c r="A23" s="95" t="s">
        <v>18</v>
      </c>
      <c r="B23" s="95"/>
      <c r="C23" s="14">
        <v>11</v>
      </c>
      <c r="D23" s="14">
        <v>7</v>
      </c>
      <c r="E23" s="14">
        <v>11</v>
      </c>
      <c r="F23" s="14">
        <v>3</v>
      </c>
      <c r="G23" s="14">
        <v>11</v>
      </c>
      <c r="H23" s="26">
        <v>0</v>
      </c>
      <c r="I23" s="27">
        <v>11</v>
      </c>
      <c r="J23" s="30">
        <v>2</v>
      </c>
      <c r="K23" s="27">
        <v>11</v>
      </c>
      <c r="L23" s="27">
        <v>2</v>
      </c>
      <c r="M23" s="27">
        <v>11</v>
      </c>
      <c r="N23" s="27">
        <v>11</v>
      </c>
      <c r="O23" s="27">
        <v>11</v>
      </c>
    </row>
    <row r="24" spans="1:15" ht="18.75">
      <c r="A24" s="95" t="s">
        <v>19</v>
      </c>
      <c r="B24" s="95"/>
      <c r="C24" s="14">
        <v>0</v>
      </c>
      <c r="D24" s="14">
        <v>4</v>
      </c>
      <c r="E24" s="14">
        <v>0</v>
      </c>
      <c r="F24" s="14">
        <v>8</v>
      </c>
      <c r="G24" s="14">
        <v>0</v>
      </c>
      <c r="H24" s="26">
        <v>11</v>
      </c>
      <c r="I24" s="27">
        <v>0</v>
      </c>
      <c r="J24" s="30">
        <v>9</v>
      </c>
      <c r="K24" s="27">
        <v>0</v>
      </c>
      <c r="L24" s="27">
        <v>9</v>
      </c>
      <c r="M24" s="27">
        <v>0</v>
      </c>
      <c r="N24" s="27">
        <v>0</v>
      </c>
      <c r="O24" s="27">
        <v>0</v>
      </c>
    </row>
    <row r="25" spans="1:15" ht="33.75" customHeight="1">
      <c r="A25" s="82" t="s">
        <v>239</v>
      </c>
      <c r="B25" s="83"/>
      <c r="C25" s="98" t="s">
        <v>329</v>
      </c>
      <c r="D25" s="99"/>
      <c r="E25" s="98" t="s">
        <v>330</v>
      </c>
      <c r="F25" s="99"/>
      <c r="G25" s="98" t="s">
        <v>331</v>
      </c>
      <c r="H25" s="99"/>
      <c r="I25" s="98" t="s">
        <v>332</v>
      </c>
      <c r="J25" s="102"/>
      <c r="K25" s="79" t="s">
        <v>333</v>
      </c>
      <c r="L25" s="79"/>
      <c r="M25" s="70"/>
      <c r="N25" s="70"/>
      <c r="O25" s="78"/>
    </row>
    <row r="26" spans="1:14" ht="24" customHeight="1">
      <c r="A26" s="40"/>
      <c r="B26" s="4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15.75">
      <c r="A27" s="88" t="s">
        <v>248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15" ht="60" customHeight="1">
      <c r="A28" s="19" t="s">
        <v>24</v>
      </c>
      <c r="B28" s="19" t="s">
        <v>21</v>
      </c>
      <c r="C28" s="86" t="s">
        <v>271</v>
      </c>
      <c r="D28" s="87"/>
      <c r="E28" s="86" t="s">
        <v>272</v>
      </c>
      <c r="F28" s="87"/>
      <c r="G28" s="86" t="s">
        <v>273</v>
      </c>
      <c r="H28" s="87"/>
      <c r="I28" s="86" t="s">
        <v>274</v>
      </c>
      <c r="J28" s="87"/>
      <c r="K28" s="86" t="s">
        <v>275</v>
      </c>
      <c r="L28" s="87"/>
      <c r="M28" s="68" t="s">
        <v>540</v>
      </c>
      <c r="N28" s="68" t="s">
        <v>541</v>
      </c>
      <c r="O28" s="68" t="s">
        <v>542</v>
      </c>
    </row>
    <row r="29" spans="1:15" ht="15">
      <c r="A29" s="19" t="s">
        <v>25</v>
      </c>
      <c r="B29" s="19" t="s">
        <v>22</v>
      </c>
      <c r="C29" s="2" t="s">
        <v>3</v>
      </c>
      <c r="D29" s="2" t="s">
        <v>2</v>
      </c>
      <c r="E29" s="2" t="s">
        <v>3</v>
      </c>
      <c r="F29" s="2" t="s">
        <v>2</v>
      </c>
      <c r="G29" s="2" t="s">
        <v>3</v>
      </c>
      <c r="H29" s="2" t="s">
        <v>2</v>
      </c>
      <c r="I29" s="2" t="s">
        <v>3</v>
      </c>
      <c r="J29" s="25" t="s">
        <v>2</v>
      </c>
      <c r="K29" s="2" t="s">
        <v>3</v>
      </c>
      <c r="L29" s="2" t="s">
        <v>2</v>
      </c>
      <c r="M29" s="2" t="s">
        <v>3</v>
      </c>
      <c r="N29" s="2" t="s">
        <v>3</v>
      </c>
      <c r="O29" s="2" t="s">
        <v>3</v>
      </c>
    </row>
    <row r="30" spans="1:15" ht="15.75">
      <c r="A30" s="95" t="s">
        <v>16</v>
      </c>
      <c r="B30" s="95"/>
      <c r="C30" s="21">
        <v>55</v>
      </c>
      <c r="D30" s="21">
        <v>55</v>
      </c>
      <c r="E30" s="21">
        <v>55</v>
      </c>
      <c r="F30" s="21">
        <v>55</v>
      </c>
      <c r="G30" s="21">
        <v>55</v>
      </c>
      <c r="H30" s="21">
        <v>55</v>
      </c>
      <c r="I30" s="21">
        <v>55</v>
      </c>
      <c r="J30" s="36">
        <v>55</v>
      </c>
      <c r="K30" s="35">
        <v>55</v>
      </c>
      <c r="L30" s="35">
        <v>55</v>
      </c>
      <c r="M30" s="76">
        <v>55</v>
      </c>
      <c r="N30" s="76">
        <v>55</v>
      </c>
      <c r="O30" s="76">
        <v>55</v>
      </c>
    </row>
    <row r="31" spans="1:15" ht="15.75">
      <c r="A31" s="95" t="s">
        <v>17</v>
      </c>
      <c r="B31" s="95"/>
      <c r="C31" s="21">
        <v>53</v>
      </c>
      <c r="D31" s="21">
        <v>52</v>
      </c>
      <c r="E31" s="21">
        <v>53</v>
      </c>
      <c r="F31" s="21">
        <v>53</v>
      </c>
      <c r="G31" s="21">
        <v>54</v>
      </c>
      <c r="H31" s="21">
        <v>54</v>
      </c>
      <c r="I31" s="21">
        <v>51</v>
      </c>
      <c r="J31" s="36">
        <v>49</v>
      </c>
      <c r="K31" s="35">
        <v>55</v>
      </c>
      <c r="L31" s="35">
        <v>55</v>
      </c>
      <c r="M31" s="76">
        <v>55</v>
      </c>
      <c r="N31" s="76">
        <v>55</v>
      </c>
      <c r="O31" s="76">
        <v>55</v>
      </c>
    </row>
    <row r="32" spans="1:15" ht="15.75">
      <c r="A32" s="95" t="s">
        <v>246</v>
      </c>
      <c r="B32" s="95"/>
      <c r="C32" s="21">
        <v>2</v>
      </c>
      <c r="D32" s="21">
        <v>3</v>
      </c>
      <c r="E32" s="21">
        <v>2</v>
      </c>
      <c r="F32" s="21">
        <v>2</v>
      </c>
      <c r="G32" s="21">
        <v>1</v>
      </c>
      <c r="H32" s="21">
        <v>1</v>
      </c>
      <c r="I32" s="21">
        <v>4</v>
      </c>
      <c r="J32" s="36">
        <v>6</v>
      </c>
      <c r="K32" s="35">
        <v>0</v>
      </c>
      <c r="L32" s="35">
        <v>0</v>
      </c>
      <c r="M32" s="76">
        <v>0</v>
      </c>
      <c r="N32" s="76">
        <v>0</v>
      </c>
      <c r="O32" s="76">
        <v>0</v>
      </c>
    </row>
    <row r="33" spans="1:15" ht="15.75">
      <c r="A33" s="95" t="s">
        <v>18</v>
      </c>
      <c r="B33" s="95"/>
      <c r="C33" s="21">
        <v>46</v>
      </c>
      <c r="D33" s="21">
        <v>3</v>
      </c>
      <c r="E33" s="21">
        <v>45</v>
      </c>
      <c r="F33" s="21">
        <v>1</v>
      </c>
      <c r="G33" s="21">
        <v>54</v>
      </c>
      <c r="H33" s="21">
        <v>2</v>
      </c>
      <c r="I33" s="21">
        <v>51</v>
      </c>
      <c r="J33" s="36">
        <v>2</v>
      </c>
      <c r="K33" s="35">
        <v>42</v>
      </c>
      <c r="L33" s="35">
        <v>8</v>
      </c>
      <c r="M33" s="76">
        <v>55</v>
      </c>
      <c r="N33" s="76">
        <v>55</v>
      </c>
      <c r="O33" s="76">
        <v>55</v>
      </c>
    </row>
    <row r="34" spans="1:15" ht="15.75">
      <c r="A34" s="95" t="s">
        <v>19</v>
      </c>
      <c r="B34" s="95"/>
      <c r="C34" s="21">
        <v>7</v>
      </c>
      <c r="D34" s="21">
        <v>49</v>
      </c>
      <c r="E34" s="21">
        <v>8</v>
      </c>
      <c r="F34" s="21">
        <v>52</v>
      </c>
      <c r="G34" s="21">
        <v>0</v>
      </c>
      <c r="H34" s="21">
        <v>52</v>
      </c>
      <c r="I34" s="21">
        <v>0</v>
      </c>
      <c r="J34" s="36">
        <v>47</v>
      </c>
      <c r="K34" s="35">
        <v>13</v>
      </c>
      <c r="L34" s="35">
        <v>47</v>
      </c>
      <c r="M34" s="76">
        <v>0</v>
      </c>
      <c r="N34" s="76">
        <v>0</v>
      </c>
      <c r="O34" s="76">
        <v>0</v>
      </c>
    </row>
    <row r="35" spans="1:15" ht="35.25" customHeight="1">
      <c r="A35" s="100" t="s">
        <v>239</v>
      </c>
      <c r="B35" s="100"/>
      <c r="C35" s="98" t="s">
        <v>334</v>
      </c>
      <c r="D35" s="99"/>
      <c r="E35" s="98" t="s">
        <v>335</v>
      </c>
      <c r="F35" s="99"/>
      <c r="G35" s="98" t="s">
        <v>336</v>
      </c>
      <c r="H35" s="99"/>
      <c r="I35" s="98" t="s">
        <v>337</v>
      </c>
      <c r="J35" s="102"/>
      <c r="K35" s="96" t="s">
        <v>338</v>
      </c>
      <c r="L35" s="97"/>
      <c r="M35" s="70"/>
      <c r="N35" s="70"/>
      <c r="O35" s="78"/>
    </row>
    <row r="36" spans="1:14" ht="24" customHeight="1">
      <c r="A36" s="40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7"/>
      <c r="N36" s="37"/>
    </row>
    <row r="37" spans="1:14" ht="24" customHeight="1">
      <c r="A37" s="40"/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7"/>
      <c r="N37" s="37"/>
    </row>
    <row r="38" spans="1:14" ht="24" customHeight="1">
      <c r="A38" s="40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7"/>
      <c r="N38" s="37"/>
    </row>
    <row r="39" spans="1:14" ht="24" customHeight="1">
      <c r="A39" s="40"/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7"/>
      <c r="N39" s="37"/>
    </row>
    <row r="40" spans="1:14" ht="24" customHeight="1">
      <c r="A40" s="40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7"/>
      <c r="N40" s="37"/>
    </row>
    <row r="41" spans="1:14" ht="24" customHeight="1">
      <c r="A41" s="40"/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7"/>
      <c r="N41" s="37"/>
    </row>
    <row r="42" spans="1:14" ht="24" customHeight="1">
      <c r="A42" s="40"/>
      <c r="B42" s="40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37"/>
      <c r="N42" s="37"/>
    </row>
    <row r="43" spans="1:14" ht="24" customHeight="1">
      <c r="A43" s="40"/>
      <c r="B43" s="40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37"/>
      <c r="N43" s="37"/>
    </row>
    <row r="44" spans="1:14" ht="24" customHeight="1">
      <c r="A44" s="40"/>
      <c r="B44" s="4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7"/>
      <c r="N44" s="37"/>
    </row>
    <row r="45" spans="1:14" ht="15.75">
      <c r="A45" s="91" t="s">
        <v>249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88"/>
      <c r="N45" s="88"/>
    </row>
    <row r="46" spans="1:15" ht="48.75" customHeight="1">
      <c r="A46" s="19" t="s">
        <v>24</v>
      </c>
      <c r="B46" s="19" t="s">
        <v>21</v>
      </c>
      <c r="C46" s="86" t="s">
        <v>271</v>
      </c>
      <c r="D46" s="87"/>
      <c r="E46" s="86" t="s">
        <v>272</v>
      </c>
      <c r="F46" s="87"/>
      <c r="G46" s="86" t="s">
        <v>273</v>
      </c>
      <c r="H46" s="87"/>
      <c r="I46" s="86" t="s">
        <v>274</v>
      </c>
      <c r="J46" s="87"/>
      <c r="K46" s="86" t="s">
        <v>275</v>
      </c>
      <c r="L46" s="87"/>
      <c r="M46" s="68" t="s">
        <v>540</v>
      </c>
      <c r="N46" s="68" t="s">
        <v>541</v>
      </c>
      <c r="O46" s="68" t="s">
        <v>542</v>
      </c>
    </row>
    <row r="47" spans="1:15" ht="15">
      <c r="A47" s="19" t="s">
        <v>25</v>
      </c>
      <c r="B47" s="19" t="s">
        <v>22</v>
      </c>
      <c r="C47" s="2" t="s">
        <v>3</v>
      </c>
      <c r="D47" s="2" t="s">
        <v>2</v>
      </c>
      <c r="E47" s="2" t="s">
        <v>3</v>
      </c>
      <c r="F47" s="2" t="s">
        <v>2</v>
      </c>
      <c r="G47" s="2" t="s">
        <v>3</v>
      </c>
      <c r="H47" s="2" t="s">
        <v>2</v>
      </c>
      <c r="I47" s="2" t="s">
        <v>3</v>
      </c>
      <c r="J47" s="25" t="s">
        <v>2</v>
      </c>
      <c r="K47" s="2" t="s">
        <v>3</v>
      </c>
      <c r="L47" s="2" t="s">
        <v>2</v>
      </c>
      <c r="M47" s="2" t="s">
        <v>3</v>
      </c>
      <c r="N47" s="2" t="s">
        <v>3</v>
      </c>
      <c r="O47" s="2" t="s">
        <v>3</v>
      </c>
    </row>
    <row r="48" spans="1:15" ht="15.75">
      <c r="A48" s="95" t="s">
        <v>16</v>
      </c>
      <c r="B48" s="95"/>
      <c r="C48" s="21">
        <v>57</v>
      </c>
      <c r="D48" s="21">
        <v>57</v>
      </c>
      <c r="E48" s="21">
        <v>57</v>
      </c>
      <c r="F48" s="21">
        <v>57</v>
      </c>
      <c r="G48" s="21">
        <v>57</v>
      </c>
      <c r="H48" s="21">
        <v>57</v>
      </c>
      <c r="I48" s="21">
        <v>57</v>
      </c>
      <c r="J48" s="36">
        <v>57</v>
      </c>
      <c r="K48" s="35">
        <v>57</v>
      </c>
      <c r="L48" s="35">
        <v>57</v>
      </c>
      <c r="M48" s="76">
        <v>57</v>
      </c>
      <c r="N48" s="76">
        <v>57</v>
      </c>
      <c r="O48" s="76">
        <v>57</v>
      </c>
    </row>
    <row r="49" spans="1:15" ht="15.75">
      <c r="A49" s="95" t="s">
        <v>17</v>
      </c>
      <c r="B49" s="95"/>
      <c r="C49" s="21">
        <v>56</v>
      </c>
      <c r="D49" s="21">
        <v>55</v>
      </c>
      <c r="E49" s="21">
        <v>56</v>
      </c>
      <c r="F49" s="21">
        <v>56</v>
      </c>
      <c r="G49" s="21">
        <v>55</v>
      </c>
      <c r="H49" s="21">
        <v>54</v>
      </c>
      <c r="I49" s="21">
        <v>52</v>
      </c>
      <c r="J49" s="36">
        <v>52</v>
      </c>
      <c r="K49" s="35">
        <v>56</v>
      </c>
      <c r="L49" s="35">
        <v>56</v>
      </c>
      <c r="M49" s="76">
        <v>57</v>
      </c>
      <c r="N49" s="76">
        <v>57</v>
      </c>
      <c r="O49" s="76">
        <v>56</v>
      </c>
    </row>
    <row r="50" spans="1:15" ht="15.75">
      <c r="A50" s="95" t="s">
        <v>246</v>
      </c>
      <c r="B50" s="95"/>
      <c r="C50" s="21">
        <v>1</v>
      </c>
      <c r="D50" s="21">
        <v>2</v>
      </c>
      <c r="E50" s="21">
        <v>1</v>
      </c>
      <c r="F50" s="21">
        <v>1</v>
      </c>
      <c r="G50" s="21">
        <v>2</v>
      </c>
      <c r="H50" s="21">
        <v>3</v>
      </c>
      <c r="I50" s="21">
        <v>5</v>
      </c>
      <c r="J50" s="36">
        <v>5</v>
      </c>
      <c r="K50" s="35">
        <v>1</v>
      </c>
      <c r="L50" s="35">
        <v>1</v>
      </c>
      <c r="M50" s="76">
        <v>0</v>
      </c>
      <c r="N50" s="76">
        <v>0</v>
      </c>
      <c r="O50" s="76">
        <v>1</v>
      </c>
    </row>
    <row r="51" spans="1:15" ht="15.75">
      <c r="A51" s="95" t="s">
        <v>18</v>
      </c>
      <c r="B51" s="95"/>
      <c r="C51" s="21">
        <v>53</v>
      </c>
      <c r="D51" s="21">
        <v>10</v>
      </c>
      <c r="E51" s="21">
        <v>56</v>
      </c>
      <c r="F51" s="21">
        <v>4</v>
      </c>
      <c r="G51" s="21">
        <v>55</v>
      </c>
      <c r="H51" s="21">
        <v>8</v>
      </c>
      <c r="I51" s="21">
        <v>52</v>
      </c>
      <c r="J51" s="36">
        <v>5</v>
      </c>
      <c r="K51" s="35">
        <v>43</v>
      </c>
      <c r="L51" s="35">
        <v>29</v>
      </c>
      <c r="M51" s="76">
        <v>56</v>
      </c>
      <c r="N51" s="76">
        <v>56</v>
      </c>
      <c r="O51" s="76">
        <v>56</v>
      </c>
    </row>
    <row r="52" spans="1:15" ht="15.75">
      <c r="A52" s="95" t="s">
        <v>19</v>
      </c>
      <c r="B52" s="95"/>
      <c r="C52" s="21">
        <v>3</v>
      </c>
      <c r="D52" s="21">
        <v>45</v>
      </c>
      <c r="E52" s="21">
        <v>0</v>
      </c>
      <c r="F52" s="21">
        <v>52</v>
      </c>
      <c r="G52" s="21">
        <v>0</v>
      </c>
      <c r="H52" s="21">
        <v>46</v>
      </c>
      <c r="I52" s="21">
        <v>0</v>
      </c>
      <c r="J52" s="36">
        <v>47</v>
      </c>
      <c r="K52" s="35">
        <v>13</v>
      </c>
      <c r="L52" s="35">
        <v>27</v>
      </c>
      <c r="M52" s="76">
        <v>1</v>
      </c>
      <c r="N52" s="76">
        <v>1</v>
      </c>
      <c r="O52" s="76">
        <v>0</v>
      </c>
    </row>
    <row r="53" spans="1:15" ht="35.25" customHeight="1">
      <c r="A53" s="100" t="s">
        <v>239</v>
      </c>
      <c r="B53" s="100"/>
      <c r="C53" s="98" t="s">
        <v>334</v>
      </c>
      <c r="D53" s="99"/>
      <c r="E53" s="98" t="s">
        <v>335</v>
      </c>
      <c r="F53" s="99"/>
      <c r="G53" s="98" t="s">
        <v>336</v>
      </c>
      <c r="H53" s="99"/>
      <c r="I53" s="98" t="s">
        <v>337</v>
      </c>
      <c r="J53" s="102"/>
      <c r="K53" s="96" t="s">
        <v>338</v>
      </c>
      <c r="L53" s="97"/>
      <c r="M53" s="70"/>
      <c r="N53" s="70"/>
      <c r="O53" s="78"/>
    </row>
    <row r="54" spans="1:14" ht="25.5" customHeight="1">
      <c r="A54" s="52"/>
      <c r="B54" s="52"/>
      <c r="C54" s="49"/>
      <c r="D54" s="49"/>
      <c r="E54" s="49"/>
      <c r="F54" s="49"/>
      <c r="G54" s="49"/>
      <c r="H54" s="49"/>
      <c r="I54" s="49"/>
      <c r="J54" s="49"/>
      <c r="K54" s="53"/>
      <c r="L54" s="53"/>
      <c r="M54" s="49"/>
      <c r="N54" s="49"/>
    </row>
    <row r="55" spans="1:14" ht="15.75">
      <c r="A55" s="84" t="s">
        <v>23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  <c r="N55" s="85"/>
    </row>
    <row r="56" spans="1:15" ht="51" customHeight="1">
      <c r="A56" s="19" t="s">
        <v>24</v>
      </c>
      <c r="B56" s="19" t="s">
        <v>21</v>
      </c>
      <c r="C56" s="104" t="s">
        <v>276</v>
      </c>
      <c r="D56" s="105"/>
      <c r="E56" s="86" t="s">
        <v>277</v>
      </c>
      <c r="F56" s="87"/>
      <c r="G56" s="80" t="s">
        <v>279</v>
      </c>
      <c r="H56" s="80"/>
      <c r="I56" s="80" t="s">
        <v>278</v>
      </c>
      <c r="J56" s="80"/>
      <c r="K56" s="80" t="s">
        <v>280</v>
      </c>
      <c r="L56" s="80"/>
      <c r="M56" s="68" t="s">
        <v>543</v>
      </c>
      <c r="N56" s="68" t="s">
        <v>544</v>
      </c>
      <c r="O56" s="68" t="s">
        <v>545</v>
      </c>
    </row>
    <row r="57" spans="1:15" ht="15">
      <c r="A57" s="19" t="s">
        <v>25</v>
      </c>
      <c r="B57" s="19" t="s">
        <v>22</v>
      </c>
      <c r="C57" s="2" t="s">
        <v>3</v>
      </c>
      <c r="D57" s="2" t="s">
        <v>2</v>
      </c>
      <c r="E57" s="2" t="s">
        <v>3</v>
      </c>
      <c r="F57" s="2" t="s">
        <v>2</v>
      </c>
      <c r="G57" s="2" t="s">
        <v>3</v>
      </c>
      <c r="H57" s="2" t="s">
        <v>2</v>
      </c>
      <c r="I57" s="2" t="s">
        <v>3</v>
      </c>
      <c r="J57" s="2" t="s">
        <v>2</v>
      </c>
      <c r="K57" s="2" t="s">
        <v>3</v>
      </c>
      <c r="L57" s="2" t="s">
        <v>2</v>
      </c>
      <c r="M57" s="2" t="s">
        <v>3</v>
      </c>
      <c r="N57" s="2" t="s">
        <v>3</v>
      </c>
      <c r="O57" s="2" t="s">
        <v>3</v>
      </c>
    </row>
    <row r="58" spans="1:15" ht="15.75">
      <c r="A58" s="81" t="s">
        <v>16</v>
      </c>
      <c r="B58" s="81"/>
      <c r="C58" s="21">
        <v>27</v>
      </c>
      <c r="D58" s="21">
        <v>27</v>
      </c>
      <c r="E58" s="21">
        <v>27</v>
      </c>
      <c r="F58" s="21">
        <v>27</v>
      </c>
      <c r="G58" s="21">
        <v>27</v>
      </c>
      <c r="H58" s="21">
        <v>27</v>
      </c>
      <c r="I58" s="21">
        <v>27</v>
      </c>
      <c r="J58" s="21">
        <v>27</v>
      </c>
      <c r="K58" s="51">
        <v>27</v>
      </c>
      <c r="L58" s="51">
        <v>27</v>
      </c>
      <c r="M58" s="76">
        <v>27</v>
      </c>
      <c r="N58" s="76">
        <v>27</v>
      </c>
      <c r="O58" s="76">
        <v>27</v>
      </c>
    </row>
    <row r="59" spans="1:15" ht="15.75">
      <c r="A59" s="81" t="s">
        <v>17</v>
      </c>
      <c r="B59" s="81"/>
      <c r="C59" s="21">
        <v>26</v>
      </c>
      <c r="D59" s="21">
        <v>26</v>
      </c>
      <c r="E59" s="21">
        <v>26</v>
      </c>
      <c r="F59" s="21">
        <v>26</v>
      </c>
      <c r="G59" s="21">
        <v>26</v>
      </c>
      <c r="H59" s="21">
        <v>26</v>
      </c>
      <c r="I59" s="21">
        <v>26</v>
      </c>
      <c r="J59" s="21">
        <v>26</v>
      </c>
      <c r="K59" s="51">
        <v>25</v>
      </c>
      <c r="L59" s="51">
        <v>26</v>
      </c>
      <c r="M59" s="76">
        <v>26</v>
      </c>
      <c r="N59" s="76">
        <v>26</v>
      </c>
      <c r="O59" s="76">
        <v>26</v>
      </c>
    </row>
    <row r="60" spans="1:15" ht="15.75">
      <c r="A60" s="81" t="s">
        <v>246</v>
      </c>
      <c r="B60" s="81"/>
      <c r="C60" s="21">
        <v>1</v>
      </c>
      <c r="D60" s="21">
        <v>1</v>
      </c>
      <c r="E60" s="21">
        <v>1</v>
      </c>
      <c r="F60" s="21">
        <v>1</v>
      </c>
      <c r="G60" s="21">
        <v>1</v>
      </c>
      <c r="H60" s="21">
        <v>1</v>
      </c>
      <c r="I60" s="21">
        <v>1</v>
      </c>
      <c r="J60" s="21">
        <v>1</v>
      </c>
      <c r="K60" s="51">
        <v>2</v>
      </c>
      <c r="L60" s="51">
        <v>1</v>
      </c>
      <c r="M60" s="76">
        <v>1</v>
      </c>
      <c r="N60" s="76">
        <v>1</v>
      </c>
      <c r="O60" s="76">
        <v>1</v>
      </c>
    </row>
    <row r="61" spans="1:15" ht="15.75">
      <c r="A61" s="81" t="s">
        <v>18</v>
      </c>
      <c r="B61" s="81"/>
      <c r="C61" s="21">
        <v>25</v>
      </c>
      <c r="D61" s="21">
        <v>7</v>
      </c>
      <c r="E61" s="21">
        <v>26</v>
      </c>
      <c r="F61" s="21">
        <v>3</v>
      </c>
      <c r="G61" s="21">
        <v>26</v>
      </c>
      <c r="H61" s="21">
        <v>3</v>
      </c>
      <c r="I61" s="21">
        <v>24</v>
      </c>
      <c r="J61" s="21">
        <v>2</v>
      </c>
      <c r="K61" s="51">
        <v>25</v>
      </c>
      <c r="L61" s="51">
        <v>2</v>
      </c>
      <c r="M61" s="76">
        <v>26</v>
      </c>
      <c r="N61" s="76">
        <v>26</v>
      </c>
      <c r="O61" s="76">
        <v>26</v>
      </c>
    </row>
    <row r="62" spans="1:15" ht="15.75">
      <c r="A62" s="81" t="s">
        <v>19</v>
      </c>
      <c r="B62" s="81"/>
      <c r="C62" s="21">
        <v>1</v>
      </c>
      <c r="D62" s="21">
        <v>19</v>
      </c>
      <c r="E62" s="21">
        <v>0</v>
      </c>
      <c r="F62" s="21">
        <v>23</v>
      </c>
      <c r="G62" s="21">
        <v>0</v>
      </c>
      <c r="H62" s="21">
        <v>23</v>
      </c>
      <c r="I62" s="21">
        <v>2</v>
      </c>
      <c r="J62" s="21">
        <v>24</v>
      </c>
      <c r="K62" s="51">
        <v>0</v>
      </c>
      <c r="L62" s="51">
        <v>24</v>
      </c>
      <c r="M62" s="76">
        <v>0</v>
      </c>
      <c r="N62" s="76">
        <v>0</v>
      </c>
      <c r="O62" s="76">
        <v>0</v>
      </c>
    </row>
    <row r="63" spans="1:15" ht="33.75" customHeight="1">
      <c r="A63" s="100" t="s">
        <v>239</v>
      </c>
      <c r="B63" s="100"/>
      <c r="C63" s="98" t="s">
        <v>339</v>
      </c>
      <c r="D63" s="99"/>
      <c r="E63" s="98" t="s">
        <v>340</v>
      </c>
      <c r="F63" s="99"/>
      <c r="G63" s="98" t="s">
        <v>341</v>
      </c>
      <c r="H63" s="99"/>
      <c r="I63" s="98" t="s">
        <v>342</v>
      </c>
      <c r="J63" s="102"/>
      <c r="K63" s="79" t="s">
        <v>332</v>
      </c>
      <c r="L63" s="79"/>
      <c r="M63" s="70"/>
      <c r="N63" s="70"/>
      <c r="O63" s="78"/>
    </row>
    <row r="64" spans="1:14" ht="33.75" customHeight="1">
      <c r="A64" s="40"/>
      <c r="B64" s="40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15.75">
      <c r="A65" s="84" t="s">
        <v>240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5"/>
      <c r="N65" s="85"/>
    </row>
    <row r="66" spans="1:15" ht="51" customHeight="1">
      <c r="A66" s="19" t="s">
        <v>24</v>
      </c>
      <c r="B66" s="19" t="s">
        <v>21</v>
      </c>
      <c r="C66" s="86" t="s">
        <v>281</v>
      </c>
      <c r="D66" s="87"/>
      <c r="E66" s="86" t="s">
        <v>282</v>
      </c>
      <c r="F66" s="87"/>
      <c r="G66" s="80" t="s">
        <v>283</v>
      </c>
      <c r="H66" s="80"/>
      <c r="I66" s="80" t="s">
        <v>284</v>
      </c>
      <c r="J66" s="80"/>
      <c r="K66" s="80" t="s">
        <v>285</v>
      </c>
      <c r="L66" s="80"/>
      <c r="M66" s="68" t="s">
        <v>546</v>
      </c>
      <c r="N66" s="68" t="s">
        <v>547</v>
      </c>
      <c r="O66" s="68" t="s">
        <v>548</v>
      </c>
    </row>
    <row r="67" spans="1:15" ht="15">
      <c r="A67" s="19" t="s">
        <v>25</v>
      </c>
      <c r="B67" s="19" t="s">
        <v>22</v>
      </c>
      <c r="C67" s="2" t="s">
        <v>3</v>
      </c>
      <c r="D67" s="2" t="s">
        <v>2</v>
      </c>
      <c r="E67" s="2" t="s">
        <v>3</v>
      </c>
      <c r="F67" s="2" t="s">
        <v>2</v>
      </c>
      <c r="G67" s="2" t="s">
        <v>3</v>
      </c>
      <c r="H67" s="2" t="s">
        <v>2</v>
      </c>
      <c r="I67" s="2" t="s">
        <v>3</v>
      </c>
      <c r="J67" s="2" t="s">
        <v>2</v>
      </c>
      <c r="K67" s="2" t="s">
        <v>3</v>
      </c>
      <c r="L67" s="2" t="s">
        <v>2</v>
      </c>
      <c r="M67" s="2" t="s">
        <v>3</v>
      </c>
      <c r="N67" s="2" t="s">
        <v>3</v>
      </c>
      <c r="O67" s="2" t="s">
        <v>3</v>
      </c>
    </row>
    <row r="68" spans="1:15" ht="15.75">
      <c r="A68" s="81" t="s">
        <v>16</v>
      </c>
      <c r="B68" s="81"/>
      <c r="C68" s="22">
        <v>37</v>
      </c>
      <c r="D68" s="22">
        <v>37</v>
      </c>
      <c r="E68" s="22">
        <v>37</v>
      </c>
      <c r="F68" s="22">
        <v>37</v>
      </c>
      <c r="G68" s="22">
        <v>37</v>
      </c>
      <c r="H68" s="22">
        <v>37</v>
      </c>
      <c r="I68" s="22">
        <v>37</v>
      </c>
      <c r="J68" s="22">
        <v>37</v>
      </c>
      <c r="K68" s="51">
        <v>37</v>
      </c>
      <c r="L68" s="51">
        <v>37</v>
      </c>
      <c r="M68" s="76">
        <v>37</v>
      </c>
      <c r="N68" s="76">
        <v>37</v>
      </c>
      <c r="O68" s="76">
        <v>37</v>
      </c>
    </row>
    <row r="69" spans="1:15" ht="15.75">
      <c r="A69" s="81" t="s">
        <v>17</v>
      </c>
      <c r="B69" s="81"/>
      <c r="C69" s="22">
        <v>37</v>
      </c>
      <c r="D69" s="22">
        <v>37</v>
      </c>
      <c r="E69" s="22">
        <v>37</v>
      </c>
      <c r="F69" s="22">
        <v>37</v>
      </c>
      <c r="G69" s="22">
        <v>37</v>
      </c>
      <c r="H69" s="22">
        <v>37</v>
      </c>
      <c r="I69" s="22">
        <v>37</v>
      </c>
      <c r="J69" s="22">
        <v>37</v>
      </c>
      <c r="K69" s="51">
        <v>37</v>
      </c>
      <c r="L69" s="51">
        <v>37</v>
      </c>
      <c r="M69" s="76">
        <v>37</v>
      </c>
      <c r="N69" s="76">
        <v>37</v>
      </c>
      <c r="O69" s="76">
        <v>37</v>
      </c>
    </row>
    <row r="70" spans="1:15" ht="15.75">
      <c r="A70" s="81" t="s">
        <v>246</v>
      </c>
      <c r="B70" s="81"/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51">
        <v>0</v>
      </c>
      <c r="L70" s="51">
        <v>0</v>
      </c>
      <c r="M70" s="76">
        <v>0</v>
      </c>
      <c r="N70" s="76">
        <v>0</v>
      </c>
      <c r="O70" s="76">
        <v>0</v>
      </c>
    </row>
    <row r="71" spans="1:15" ht="15.75">
      <c r="A71" s="81" t="s">
        <v>18</v>
      </c>
      <c r="B71" s="81"/>
      <c r="C71" s="22">
        <v>24</v>
      </c>
      <c r="D71" s="22">
        <v>5</v>
      </c>
      <c r="E71" s="22">
        <v>37</v>
      </c>
      <c r="F71" s="22">
        <v>3</v>
      </c>
      <c r="G71" s="22">
        <v>28</v>
      </c>
      <c r="H71" s="22">
        <v>4</v>
      </c>
      <c r="I71" s="22">
        <v>31</v>
      </c>
      <c r="J71" s="22">
        <v>1</v>
      </c>
      <c r="K71" s="51">
        <v>21</v>
      </c>
      <c r="L71" s="51">
        <v>2</v>
      </c>
      <c r="M71" s="76">
        <v>37</v>
      </c>
      <c r="N71" s="76">
        <v>37</v>
      </c>
      <c r="O71" s="76">
        <v>37</v>
      </c>
    </row>
    <row r="72" spans="1:15" ht="15.75">
      <c r="A72" s="81" t="s">
        <v>19</v>
      </c>
      <c r="B72" s="81"/>
      <c r="C72" s="22">
        <v>13</v>
      </c>
      <c r="D72" s="22">
        <v>32</v>
      </c>
      <c r="E72" s="22">
        <v>0</v>
      </c>
      <c r="F72" s="22">
        <v>34</v>
      </c>
      <c r="G72" s="22">
        <v>9</v>
      </c>
      <c r="H72" s="22">
        <v>33</v>
      </c>
      <c r="I72" s="22">
        <v>6</v>
      </c>
      <c r="J72" s="22">
        <v>36</v>
      </c>
      <c r="K72" s="51">
        <v>16</v>
      </c>
      <c r="L72" s="51">
        <v>35</v>
      </c>
      <c r="M72" s="76">
        <v>0</v>
      </c>
      <c r="N72" s="76">
        <v>0</v>
      </c>
      <c r="O72" s="76">
        <v>0</v>
      </c>
    </row>
    <row r="73" spans="1:15" ht="36" customHeight="1">
      <c r="A73" s="100" t="s">
        <v>239</v>
      </c>
      <c r="B73" s="100"/>
      <c r="C73" s="79" t="s">
        <v>343</v>
      </c>
      <c r="D73" s="79"/>
      <c r="E73" s="79" t="s">
        <v>344</v>
      </c>
      <c r="F73" s="79"/>
      <c r="G73" s="79" t="s">
        <v>345</v>
      </c>
      <c r="H73" s="79"/>
      <c r="I73" s="79" t="s">
        <v>346</v>
      </c>
      <c r="J73" s="79"/>
      <c r="K73" s="79" t="s">
        <v>347</v>
      </c>
      <c r="L73" s="79"/>
      <c r="M73" s="77" t="s">
        <v>345</v>
      </c>
      <c r="N73" s="77" t="s">
        <v>347</v>
      </c>
      <c r="O73" s="77" t="s">
        <v>346</v>
      </c>
    </row>
    <row r="74" spans="1:14" ht="36" customHeight="1">
      <c r="A74" s="40"/>
      <c r="B74" s="40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1"/>
      <c r="N74" s="41"/>
    </row>
    <row r="75" spans="1:14" ht="15.75">
      <c r="A75" s="84" t="s">
        <v>241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5"/>
      <c r="N75" s="85"/>
    </row>
    <row r="76" spans="1:15" ht="51" customHeight="1">
      <c r="A76" s="19" t="s">
        <v>24</v>
      </c>
      <c r="B76" s="19" t="s">
        <v>21</v>
      </c>
      <c r="C76" s="86" t="s">
        <v>281</v>
      </c>
      <c r="D76" s="87"/>
      <c r="E76" s="86" t="s">
        <v>282</v>
      </c>
      <c r="F76" s="87"/>
      <c r="G76" s="80" t="s">
        <v>283</v>
      </c>
      <c r="H76" s="80"/>
      <c r="I76" s="80" t="s">
        <v>284</v>
      </c>
      <c r="J76" s="80"/>
      <c r="K76" s="80" t="s">
        <v>285</v>
      </c>
      <c r="L76" s="80"/>
      <c r="M76" s="68" t="s">
        <v>546</v>
      </c>
      <c r="N76" s="68" t="s">
        <v>547</v>
      </c>
      <c r="O76" s="68" t="s">
        <v>548</v>
      </c>
    </row>
    <row r="77" spans="1:15" ht="15">
      <c r="A77" s="19" t="s">
        <v>25</v>
      </c>
      <c r="B77" s="19" t="s">
        <v>22</v>
      </c>
      <c r="C77" s="2" t="s">
        <v>3</v>
      </c>
      <c r="D77" s="2" t="s">
        <v>2</v>
      </c>
      <c r="E77" s="2" t="s">
        <v>3</v>
      </c>
      <c r="F77" s="2" t="s">
        <v>2</v>
      </c>
      <c r="G77" s="2" t="s">
        <v>3</v>
      </c>
      <c r="H77" s="2" t="s">
        <v>2</v>
      </c>
      <c r="I77" s="2" t="s">
        <v>3</v>
      </c>
      <c r="J77" s="2" t="s">
        <v>2</v>
      </c>
      <c r="K77" s="2" t="s">
        <v>3</v>
      </c>
      <c r="L77" s="2" t="s">
        <v>2</v>
      </c>
      <c r="M77" s="2" t="s">
        <v>3</v>
      </c>
      <c r="N77" s="2" t="s">
        <v>3</v>
      </c>
      <c r="O77" s="2" t="s">
        <v>3</v>
      </c>
    </row>
    <row r="78" spans="1:15" ht="15.75">
      <c r="A78" s="81" t="s">
        <v>16</v>
      </c>
      <c r="B78" s="81"/>
      <c r="C78" s="34">
        <v>35</v>
      </c>
      <c r="D78" s="34">
        <v>35</v>
      </c>
      <c r="E78" s="34">
        <v>35</v>
      </c>
      <c r="F78" s="34">
        <v>35</v>
      </c>
      <c r="G78" s="34">
        <v>35</v>
      </c>
      <c r="H78" s="34">
        <v>35</v>
      </c>
      <c r="I78" s="34">
        <v>35</v>
      </c>
      <c r="J78" s="34">
        <v>35</v>
      </c>
      <c r="K78" s="51">
        <v>35</v>
      </c>
      <c r="L78" s="51">
        <v>35</v>
      </c>
      <c r="M78" s="76">
        <v>35</v>
      </c>
      <c r="N78" s="76">
        <v>35</v>
      </c>
      <c r="O78" s="76">
        <v>35</v>
      </c>
    </row>
    <row r="79" spans="1:15" ht="15.75">
      <c r="A79" s="81" t="s">
        <v>17</v>
      </c>
      <c r="B79" s="81"/>
      <c r="C79" s="34">
        <v>35</v>
      </c>
      <c r="D79" s="34">
        <v>35</v>
      </c>
      <c r="E79" s="34">
        <v>35</v>
      </c>
      <c r="F79" s="34">
        <v>35</v>
      </c>
      <c r="G79" s="34">
        <v>35</v>
      </c>
      <c r="H79" s="34">
        <v>35</v>
      </c>
      <c r="I79" s="34">
        <v>35</v>
      </c>
      <c r="J79" s="34">
        <v>35</v>
      </c>
      <c r="K79" s="51">
        <v>34</v>
      </c>
      <c r="L79" s="51">
        <v>34</v>
      </c>
      <c r="M79" s="76">
        <v>35</v>
      </c>
      <c r="N79" s="76">
        <v>35</v>
      </c>
      <c r="O79" s="76">
        <v>35</v>
      </c>
    </row>
    <row r="80" spans="1:15" ht="15.75">
      <c r="A80" s="81" t="s">
        <v>246</v>
      </c>
      <c r="B80" s="81"/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51">
        <v>1</v>
      </c>
      <c r="L80" s="51">
        <v>1</v>
      </c>
      <c r="M80" s="76">
        <v>0</v>
      </c>
      <c r="N80" s="76">
        <v>0</v>
      </c>
      <c r="O80" s="76">
        <v>0</v>
      </c>
    </row>
    <row r="81" spans="1:15" ht="15.75">
      <c r="A81" s="81" t="s">
        <v>18</v>
      </c>
      <c r="B81" s="81"/>
      <c r="C81" s="34">
        <v>28</v>
      </c>
      <c r="D81" s="34">
        <v>0</v>
      </c>
      <c r="E81" s="34">
        <v>35</v>
      </c>
      <c r="F81" s="34">
        <v>2</v>
      </c>
      <c r="G81" s="34">
        <v>35</v>
      </c>
      <c r="H81" s="34">
        <v>5</v>
      </c>
      <c r="I81" s="34">
        <v>34</v>
      </c>
      <c r="J81" s="34">
        <v>0</v>
      </c>
      <c r="K81" s="51">
        <v>23</v>
      </c>
      <c r="L81" s="51">
        <v>2</v>
      </c>
      <c r="M81" s="76">
        <v>35</v>
      </c>
      <c r="N81" s="76">
        <v>35</v>
      </c>
      <c r="O81" s="76">
        <v>35</v>
      </c>
    </row>
    <row r="82" spans="1:15" ht="15.75">
      <c r="A82" s="81" t="s">
        <v>19</v>
      </c>
      <c r="B82" s="81"/>
      <c r="C82" s="34">
        <v>7</v>
      </c>
      <c r="D82" s="34">
        <v>35</v>
      </c>
      <c r="E82" s="34">
        <v>0</v>
      </c>
      <c r="F82" s="34">
        <v>33</v>
      </c>
      <c r="G82" s="34">
        <v>0</v>
      </c>
      <c r="H82" s="34">
        <v>30</v>
      </c>
      <c r="I82" s="34">
        <v>1</v>
      </c>
      <c r="J82" s="34">
        <v>35</v>
      </c>
      <c r="K82" s="51">
        <v>11</v>
      </c>
      <c r="L82" s="51">
        <v>32</v>
      </c>
      <c r="M82" s="76">
        <v>0</v>
      </c>
      <c r="N82" s="76">
        <v>0</v>
      </c>
      <c r="O82" s="76">
        <v>0</v>
      </c>
    </row>
    <row r="83" spans="1:15" ht="34.5" customHeight="1">
      <c r="A83" s="82" t="s">
        <v>239</v>
      </c>
      <c r="B83" s="83"/>
      <c r="C83" s="79" t="s">
        <v>343</v>
      </c>
      <c r="D83" s="79"/>
      <c r="E83" s="79" t="s">
        <v>344</v>
      </c>
      <c r="F83" s="79"/>
      <c r="G83" s="79" t="s">
        <v>345</v>
      </c>
      <c r="H83" s="79"/>
      <c r="I83" s="79" t="s">
        <v>346</v>
      </c>
      <c r="J83" s="79"/>
      <c r="K83" s="79" t="s">
        <v>347</v>
      </c>
      <c r="L83" s="79"/>
      <c r="M83" s="77" t="s">
        <v>345</v>
      </c>
      <c r="N83" s="77" t="s">
        <v>347</v>
      </c>
      <c r="O83" s="77" t="s">
        <v>346</v>
      </c>
    </row>
  </sheetData>
  <sheetProtection/>
  <mergeCells count="120">
    <mergeCell ref="I73:J73"/>
    <mergeCell ref="A69:B69"/>
    <mergeCell ref="A70:B70"/>
    <mergeCell ref="A71:B71"/>
    <mergeCell ref="A72:B72"/>
    <mergeCell ref="I63:J63"/>
    <mergeCell ref="A73:B73"/>
    <mergeCell ref="C73:D73"/>
    <mergeCell ref="A68:B68"/>
    <mergeCell ref="A61:B61"/>
    <mergeCell ref="E56:F56"/>
    <mergeCell ref="G56:H56"/>
    <mergeCell ref="I66:J66"/>
    <mergeCell ref="G63:H63"/>
    <mergeCell ref="A58:B58"/>
    <mergeCell ref="A63:B63"/>
    <mergeCell ref="C63:D63"/>
    <mergeCell ref="E63:F63"/>
    <mergeCell ref="I28:J28"/>
    <mergeCell ref="G53:H53"/>
    <mergeCell ref="I53:J53"/>
    <mergeCell ref="I46:J46"/>
    <mergeCell ref="A50:B50"/>
    <mergeCell ref="A48:B48"/>
    <mergeCell ref="A51:B51"/>
    <mergeCell ref="A52:B52"/>
    <mergeCell ref="A30:B30"/>
    <mergeCell ref="A31:B31"/>
    <mergeCell ref="A49:B49"/>
    <mergeCell ref="A53:B53"/>
    <mergeCell ref="A34:B34"/>
    <mergeCell ref="E73:F73"/>
    <mergeCell ref="G73:H73"/>
    <mergeCell ref="A59:B59"/>
    <mergeCell ref="C66:D66"/>
    <mergeCell ref="E66:F66"/>
    <mergeCell ref="G66:H66"/>
    <mergeCell ref="A60:B60"/>
    <mergeCell ref="G46:H46"/>
    <mergeCell ref="A32:B32"/>
    <mergeCell ref="A33:B33"/>
    <mergeCell ref="G35:H35"/>
    <mergeCell ref="I56:J56"/>
    <mergeCell ref="C46:D46"/>
    <mergeCell ref="E46:F46"/>
    <mergeCell ref="E53:F53"/>
    <mergeCell ref="C53:D53"/>
    <mergeCell ref="I35:J35"/>
    <mergeCell ref="E25:F25"/>
    <mergeCell ref="G25:H25"/>
    <mergeCell ref="C28:D28"/>
    <mergeCell ref="E28:F28"/>
    <mergeCell ref="G28:H28"/>
    <mergeCell ref="A62:B62"/>
    <mergeCell ref="C56:D56"/>
    <mergeCell ref="A35:B35"/>
    <mergeCell ref="C35:D35"/>
    <mergeCell ref="E35:F35"/>
    <mergeCell ref="A10:B10"/>
    <mergeCell ref="E15:F15"/>
    <mergeCell ref="G15:H15"/>
    <mergeCell ref="I15:J15"/>
    <mergeCell ref="E18:F18"/>
    <mergeCell ref="G18:H18"/>
    <mergeCell ref="A15:B15"/>
    <mergeCell ref="G8:H8"/>
    <mergeCell ref="I8:J8"/>
    <mergeCell ref="I18:J18"/>
    <mergeCell ref="I25:J25"/>
    <mergeCell ref="C18:D18"/>
    <mergeCell ref="A25:B25"/>
    <mergeCell ref="C25:D25"/>
    <mergeCell ref="C8:D8"/>
    <mergeCell ref="E8:F8"/>
    <mergeCell ref="K63:L63"/>
    <mergeCell ref="C15:D15"/>
    <mergeCell ref="A24:B24"/>
    <mergeCell ref="A20:B20"/>
    <mergeCell ref="A12:B12"/>
    <mergeCell ref="A13:B13"/>
    <mergeCell ref="A14:B14"/>
    <mergeCell ref="A21:B21"/>
    <mergeCell ref="A22:B22"/>
    <mergeCell ref="A23:B23"/>
    <mergeCell ref="A17:N17"/>
    <mergeCell ref="A11:B11"/>
    <mergeCell ref="K73:L73"/>
    <mergeCell ref="K25:L25"/>
    <mergeCell ref="K18:L18"/>
    <mergeCell ref="K28:L28"/>
    <mergeCell ref="K35:L35"/>
    <mergeCell ref="K46:L46"/>
    <mergeCell ref="K53:L53"/>
    <mergeCell ref="K56:L56"/>
    <mergeCell ref="I76:J76"/>
    <mergeCell ref="K76:L76"/>
    <mergeCell ref="A7:N7"/>
    <mergeCell ref="A6:N6"/>
    <mergeCell ref="A5:N5"/>
    <mergeCell ref="A4:N4"/>
    <mergeCell ref="A65:N65"/>
    <mergeCell ref="A55:N55"/>
    <mergeCell ref="A45:N45"/>
    <mergeCell ref="A27:N27"/>
    <mergeCell ref="A78:B78"/>
    <mergeCell ref="A79:B79"/>
    <mergeCell ref="A80:B80"/>
    <mergeCell ref="A81:B81"/>
    <mergeCell ref="A82:B82"/>
    <mergeCell ref="A83:B83"/>
    <mergeCell ref="C83:D83"/>
    <mergeCell ref="E83:F83"/>
    <mergeCell ref="G83:H83"/>
    <mergeCell ref="I83:J83"/>
    <mergeCell ref="K83:L83"/>
    <mergeCell ref="K66:L66"/>
    <mergeCell ref="A75:N75"/>
    <mergeCell ref="C76:D76"/>
    <mergeCell ref="E76:F76"/>
    <mergeCell ref="G76:H76"/>
  </mergeCells>
  <printOptions/>
  <pageMargins left="0.66" right="0.53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28"/>
  <sheetViews>
    <sheetView zoomScale="85" zoomScaleNormal="85" zoomScalePageLayoutView="0" workbookViewId="0" topLeftCell="A1">
      <selection activeCell="R15" sqref="R15"/>
    </sheetView>
  </sheetViews>
  <sheetFormatPr defaultColWidth="9.140625" defaultRowHeight="15"/>
  <cols>
    <col min="1" max="1" width="7.7109375" style="17" customWidth="1"/>
    <col min="2" max="2" width="18.421875" style="17" customWidth="1"/>
    <col min="3" max="3" width="6.140625" style="17" bestFit="1" customWidth="1"/>
    <col min="4" max="4" width="6.57421875" style="17" bestFit="1" customWidth="1"/>
    <col min="5" max="5" width="6.140625" style="17" bestFit="1" customWidth="1"/>
    <col min="6" max="6" width="6.57421875" style="17" bestFit="1" customWidth="1"/>
    <col min="7" max="7" width="6.140625" style="3" bestFit="1" customWidth="1"/>
    <col min="8" max="8" width="6.57421875" style="3" bestFit="1" customWidth="1"/>
    <col min="9" max="9" width="6.140625" style="3" bestFit="1" customWidth="1"/>
    <col min="10" max="10" width="6.57421875" style="3" bestFit="1" customWidth="1"/>
    <col min="11" max="11" width="8.00390625" style="3" bestFit="1" customWidth="1"/>
    <col min="12" max="12" width="11.57421875" style="3" bestFit="1" customWidth="1"/>
    <col min="13" max="13" width="10.28125" style="3" bestFit="1" customWidth="1"/>
    <col min="14" max="14" width="11.421875" style="3" bestFit="1" customWidth="1"/>
    <col min="15" max="16384" width="9.140625" style="3" customWidth="1"/>
  </cols>
  <sheetData>
    <row r="5" spans="1:13" ht="19.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65"/>
      <c r="L5" s="65"/>
      <c r="M5" s="65"/>
    </row>
    <row r="6" spans="1:14" ht="15">
      <c r="A6" s="106" t="s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5">
      <c r="A7" s="109" t="s">
        <v>348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5">
      <c r="A8" s="108" t="s">
        <v>242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s="17" customFormat="1" ht="51" customHeight="1">
      <c r="A9" s="110" t="s">
        <v>8</v>
      </c>
      <c r="B9" s="110"/>
      <c r="C9" s="86" t="s">
        <v>262</v>
      </c>
      <c r="D9" s="87"/>
      <c r="E9" s="86" t="s">
        <v>263</v>
      </c>
      <c r="F9" s="87"/>
      <c r="G9" s="86" t="s">
        <v>264</v>
      </c>
      <c r="H9" s="101"/>
      <c r="I9" s="80" t="s">
        <v>265</v>
      </c>
      <c r="J9" s="80"/>
      <c r="K9" s="67" t="s">
        <v>533</v>
      </c>
      <c r="L9" s="68" t="s">
        <v>534</v>
      </c>
      <c r="M9" s="68" t="s">
        <v>535</v>
      </c>
      <c r="N9" s="68" t="s">
        <v>536</v>
      </c>
    </row>
    <row r="10" spans="1:14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5" t="s">
        <v>2</v>
      </c>
      <c r="I10" s="2" t="s">
        <v>3</v>
      </c>
      <c r="J10" s="2" t="s">
        <v>2</v>
      </c>
      <c r="K10" s="2" t="s">
        <v>3</v>
      </c>
      <c r="L10" s="2" t="s">
        <v>3</v>
      </c>
      <c r="M10" s="2" t="s">
        <v>3</v>
      </c>
      <c r="N10" s="2" t="s">
        <v>3</v>
      </c>
    </row>
    <row r="11" spans="1:14" ht="15.75">
      <c r="A11" s="59">
        <v>1</v>
      </c>
      <c r="B11" s="15" t="s">
        <v>251</v>
      </c>
      <c r="C11" s="15">
        <v>14</v>
      </c>
      <c r="D11" s="15">
        <v>8</v>
      </c>
      <c r="E11" s="15">
        <v>14</v>
      </c>
      <c r="F11" s="15">
        <v>8</v>
      </c>
      <c r="G11" s="15">
        <v>15</v>
      </c>
      <c r="H11" s="15">
        <v>12</v>
      </c>
      <c r="I11" s="15">
        <v>14</v>
      </c>
      <c r="J11" s="15">
        <v>9</v>
      </c>
      <c r="K11" s="15">
        <v>27</v>
      </c>
      <c r="L11" s="15">
        <v>25</v>
      </c>
      <c r="M11" s="15">
        <v>24</v>
      </c>
      <c r="N11" s="15">
        <v>25</v>
      </c>
    </row>
    <row r="12" spans="1:14" ht="15.75">
      <c r="A12" s="59">
        <v>2</v>
      </c>
      <c r="B12" s="15" t="s">
        <v>252</v>
      </c>
      <c r="C12" s="15">
        <v>15</v>
      </c>
      <c r="D12" s="15">
        <v>7</v>
      </c>
      <c r="E12" s="15">
        <v>14</v>
      </c>
      <c r="F12" s="15">
        <v>8</v>
      </c>
      <c r="G12" s="15">
        <v>15</v>
      </c>
      <c r="H12" s="15">
        <v>17</v>
      </c>
      <c r="I12" s="15">
        <v>15</v>
      </c>
      <c r="J12" s="15">
        <v>8</v>
      </c>
      <c r="K12" s="15">
        <v>28</v>
      </c>
      <c r="L12" s="15">
        <v>25</v>
      </c>
      <c r="M12" s="15">
        <v>25</v>
      </c>
      <c r="N12" s="15">
        <v>25</v>
      </c>
    </row>
    <row r="13" spans="1:14" ht="15.75">
      <c r="A13" s="59">
        <v>3</v>
      </c>
      <c r="B13" s="15" t="s">
        <v>253</v>
      </c>
      <c r="C13" s="15">
        <v>13</v>
      </c>
      <c r="D13" s="15">
        <v>6</v>
      </c>
      <c r="E13" s="15">
        <v>14</v>
      </c>
      <c r="F13" s="15">
        <v>6</v>
      </c>
      <c r="G13" s="15">
        <v>9</v>
      </c>
      <c r="H13" s="15">
        <v>11</v>
      </c>
      <c r="I13" s="15">
        <v>14</v>
      </c>
      <c r="J13" s="15">
        <v>8</v>
      </c>
      <c r="K13" s="15">
        <v>23</v>
      </c>
      <c r="L13" s="15">
        <v>23</v>
      </c>
      <c r="M13" s="15">
        <v>21</v>
      </c>
      <c r="N13" s="15">
        <v>22</v>
      </c>
    </row>
    <row r="14" spans="1:14" ht="15.75">
      <c r="A14" s="59">
        <v>4</v>
      </c>
      <c r="B14" s="15" t="s">
        <v>254</v>
      </c>
      <c r="C14" s="15">
        <v>14</v>
      </c>
      <c r="D14" s="15">
        <v>10</v>
      </c>
      <c r="E14" s="15">
        <v>13</v>
      </c>
      <c r="F14" s="15">
        <v>11</v>
      </c>
      <c r="G14" s="15">
        <v>9</v>
      </c>
      <c r="H14" s="15">
        <v>3</v>
      </c>
      <c r="I14" s="15">
        <v>9</v>
      </c>
      <c r="J14" s="15">
        <v>7</v>
      </c>
      <c r="K14" s="15">
        <v>23</v>
      </c>
      <c r="L14" s="15">
        <v>21</v>
      </c>
      <c r="M14" s="15">
        <v>19</v>
      </c>
      <c r="N14" s="15">
        <v>22</v>
      </c>
    </row>
    <row r="15" spans="1:14" ht="15.75">
      <c r="A15" s="59">
        <v>5</v>
      </c>
      <c r="B15" s="15" t="s">
        <v>255</v>
      </c>
      <c r="C15" s="15">
        <v>15</v>
      </c>
      <c r="D15" s="15">
        <v>10</v>
      </c>
      <c r="E15" s="15">
        <v>14</v>
      </c>
      <c r="F15" s="15">
        <v>12</v>
      </c>
      <c r="G15" s="15">
        <v>15</v>
      </c>
      <c r="H15" s="15">
        <v>12</v>
      </c>
      <c r="I15" s="15">
        <v>15</v>
      </c>
      <c r="J15" s="15">
        <v>6</v>
      </c>
      <c r="K15" s="15">
        <v>27</v>
      </c>
      <c r="L15" s="15">
        <v>24</v>
      </c>
      <c r="M15" s="15">
        <v>24</v>
      </c>
      <c r="N15" s="15">
        <v>24</v>
      </c>
    </row>
    <row r="16" spans="1:14" ht="15.75">
      <c r="A16" s="59">
        <v>6</v>
      </c>
      <c r="B16" s="15" t="s">
        <v>256</v>
      </c>
      <c r="C16" s="15">
        <v>15</v>
      </c>
      <c r="D16" s="15">
        <v>6</v>
      </c>
      <c r="E16" s="15">
        <v>14</v>
      </c>
      <c r="F16" s="15">
        <v>7</v>
      </c>
      <c r="G16" s="15">
        <v>15</v>
      </c>
      <c r="H16" s="15">
        <v>19</v>
      </c>
      <c r="I16" s="15">
        <v>15</v>
      </c>
      <c r="J16" s="15">
        <v>11</v>
      </c>
      <c r="K16" s="15">
        <v>28</v>
      </c>
      <c r="L16" s="15">
        <v>25</v>
      </c>
      <c r="M16" s="15">
        <v>25</v>
      </c>
      <c r="N16" s="15">
        <v>25</v>
      </c>
    </row>
    <row r="17" spans="1:14" ht="15.75">
      <c r="A17" s="59">
        <v>7</v>
      </c>
      <c r="B17" s="15" t="s">
        <v>257</v>
      </c>
      <c r="C17" s="15">
        <v>15</v>
      </c>
      <c r="D17" s="15">
        <v>10</v>
      </c>
      <c r="E17" s="15">
        <v>15</v>
      </c>
      <c r="F17" s="15">
        <v>9</v>
      </c>
      <c r="G17" s="15">
        <v>10</v>
      </c>
      <c r="H17" s="15">
        <v>14</v>
      </c>
      <c r="I17" s="15">
        <v>14</v>
      </c>
      <c r="J17" s="15">
        <v>11</v>
      </c>
      <c r="K17" s="15">
        <v>26</v>
      </c>
      <c r="L17" s="15">
        <v>25</v>
      </c>
      <c r="M17" s="15">
        <v>22</v>
      </c>
      <c r="N17" s="15">
        <v>25</v>
      </c>
    </row>
    <row r="18" spans="1:14" ht="15.75">
      <c r="A18" s="59">
        <v>8</v>
      </c>
      <c r="B18" s="15" t="s">
        <v>258</v>
      </c>
      <c r="C18" s="15">
        <v>15</v>
      </c>
      <c r="D18" s="15">
        <v>4</v>
      </c>
      <c r="E18" s="15">
        <v>14</v>
      </c>
      <c r="F18" s="15">
        <v>7</v>
      </c>
      <c r="G18" s="15">
        <v>15</v>
      </c>
      <c r="H18" s="15">
        <v>13</v>
      </c>
      <c r="I18" s="15">
        <v>14</v>
      </c>
      <c r="J18" s="15">
        <v>7</v>
      </c>
      <c r="K18" s="15">
        <v>28</v>
      </c>
      <c r="L18" s="15">
        <v>25</v>
      </c>
      <c r="M18" s="15">
        <v>25</v>
      </c>
      <c r="N18" s="15">
        <v>25</v>
      </c>
    </row>
    <row r="19" spans="1:14" ht="15.75">
      <c r="A19" s="59">
        <v>9</v>
      </c>
      <c r="B19" s="15" t="s">
        <v>259</v>
      </c>
      <c r="C19" s="15">
        <v>15</v>
      </c>
      <c r="D19" s="15">
        <v>6</v>
      </c>
      <c r="E19" s="15">
        <v>15</v>
      </c>
      <c r="F19" s="15">
        <v>8</v>
      </c>
      <c r="G19" s="15">
        <v>15</v>
      </c>
      <c r="H19" s="15">
        <v>14</v>
      </c>
      <c r="I19" s="15">
        <v>14</v>
      </c>
      <c r="J19" s="15">
        <v>10</v>
      </c>
      <c r="K19" s="15">
        <v>28</v>
      </c>
      <c r="L19" s="15">
        <v>25</v>
      </c>
      <c r="M19" s="15">
        <v>25</v>
      </c>
      <c r="N19" s="15">
        <v>25</v>
      </c>
    </row>
    <row r="20" spans="1:14" ht="15.75">
      <c r="A20" s="59">
        <v>10</v>
      </c>
      <c r="B20" s="15" t="s">
        <v>260</v>
      </c>
      <c r="C20" s="15">
        <v>15</v>
      </c>
      <c r="D20" s="15">
        <v>10</v>
      </c>
      <c r="E20" s="15">
        <v>13</v>
      </c>
      <c r="F20" s="15">
        <v>13</v>
      </c>
      <c r="G20" s="15">
        <v>14</v>
      </c>
      <c r="H20" s="15">
        <v>11</v>
      </c>
      <c r="I20" s="15">
        <v>14</v>
      </c>
      <c r="J20" s="15">
        <v>9</v>
      </c>
      <c r="K20" s="15">
        <v>28</v>
      </c>
      <c r="L20" s="15">
        <v>25</v>
      </c>
      <c r="M20" s="15">
        <v>25</v>
      </c>
      <c r="N20" s="15">
        <v>25</v>
      </c>
    </row>
    <row r="21" spans="1:14" ht="15.75">
      <c r="A21" s="59">
        <v>11</v>
      </c>
      <c r="B21" s="15" t="s">
        <v>261</v>
      </c>
      <c r="C21" s="15">
        <v>15</v>
      </c>
      <c r="D21" s="15">
        <v>11</v>
      </c>
      <c r="E21" s="15">
        <v>14</v>
      </c>
      <c r="F21" s="15">
        <v>11</v>
      </c>
      <c r="G21" s="15">
        <v>15</v>
      </c>
      <c r="H21" s="15">
        <v>16</v>
      </c>
      <c r="I21" s="15">
        <v>15</v>
      </c>
      <c r="J21" s="15">
        <v>8</v>
      </c>
      <c r="K21" s="15">
        <v>28</v>
      </c>
      <c r="L21" s="15">
        <v>25</v>
      </c>
      <c r="M21" s="15">
        <v>25</v>
      </c>
      <c r="N21" s="15">
        <v>25</v>
      </c>
    </row>
    <row r="22" spans="1:14" ht="21">
      <c r="A22" s="100" t="s">
        <v>16</v>
      </c>
      <c r="B22" s="82"/>
      <c r="C22" s="24">
        <v>11</v>
      </c>
      <c r="D22" s="24">
        <v>11</v>
      </c>
      <c r="E22" s="24">
        <v>11</v>
      </c>
      <c r="F22" s="24">
        <v>11</v>
      </c>
      <c r="G22" s="24">
        <v>11</v>
      </c>
      <c r="H22" s="28">
        <v>11</v>
      </c>
      <c r="I22" s="29">
        <v>11</v>
      </c>
      <c r="J22" s="29">
        <v>11</v>
      </c>
      <c r="K22" s="29">
        <v>11</v>
      </c>
      <c r="L22" s="29">
        <v>11</v>
      </c>
      <c r="M22" s="29">
        <v>11</v>
      </c>
      <c r="N22" s="29">
        <v>11</v>
      </c>
    </row>
    <row r="23" spans="1:14" ht="21">
      <c r="A23" s="100" t="s">
        <v>17</v>
      </c>
      <c r="B23" s="82"/>
      <c r="C23" s="24">
        <f>C22-C24</f>
        <v>11</v>
      </c>
      <c r="D23" s="24">
        <f aca="true" t="shared" si="0" ref="D23:J23">D22-D24</f>
        <v>11</v>
      </c>
      <c r="E23" s="24">
        <f t="shared" si="0"/>
        <v>11</v>
      </c>
      <c r="F23" s="24">
        <f t="shared" si="0"/>
        <v>11</v>
      </c>
      <c r="G23" s="24">
        <f t="shared" si="0"/>
        <v>11</v>
      </c>
      <c r="H23" s="28">
        <f t="shared" si="0"/>
        <v>11</v>
      </c>
      <c r="I23" s="29">
        <f t="shared" si="0"/>
        <v>11</v>
      </c>
      <c r="J23" s="29">
        <f t="shared" si="0"/>
        <v>11</v>
      </c>
      <c r="K23" s="29">
        <f>K22-K24</f>
        <v>11</v>
      </c>
      <c r="L23" s="29">
        <f>L22-L24</f>
        <v>11</v>
      </c>
      <c r="M23" s="29">
        <f>M22-M24</f>
        <v>11</v>
      </c>
      <c r="N23" s="29">
        <f>N22-N24</f>
        <v>11</v>
      </c>
    </row>
    <row r="24" spans="1:14" ht="21">
      <c r="A24" s="100" t="s">
        <v>246</v>
      </c>
      <c r="B24" s="82"/>
      <c r="C24" s="24">
        <f aca="true" t="shared" si="1" ref="C24:J24">COUNTIF(C11:C21,"=Ab")</f>
        <v>0</v>
      </c>
      <c r="D24" s="24">
        <f t="shared" si="1"/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8">
        <f t="shared" si="1"/>
        <v>0</v>
      </c>
      <c r="I24" s="29">
        <f t="shared" si="1"/>
        <v>0</v>
      </c>
      <c r="J24" s="29">
        <f t="shared" si="1"/>
        <v>0</v>
      </c>
      <c r="K24" s="29">
        <f>COUNTIF(K11:K21,"=Ab")</f>
        <v>0</v>
      </c>
      <c r="L24" s="29">
        <f>COUNTIF(L11:L21,"=Ab")</f>
        <v>0</v>
      </c>
      <c r="M24" s="29">
        <f>COUNTIF(M11:M21,"=Ab")</f>
        <v>0</v>
      </c>
      <c r="N24" s="29">
        <f>COUNTIF(N11:N21,"=Ab")</f>
        <v>0</v>
      </c>
    </row>
    <row r="25" spans="1:14" ht="21">
      <c r="A25" s="100" t="s">
        <v>18</v>
      </c>
      <c r="B25" s="82"/>
      <c r="C25" s="24">
        <f>COUNTIF(C11:C21,"&gt;=9")</f>
        <v>11</v>
      </c>
      <c r="D25" s="24">
        <f>COUNTIF(D11:D21,"&gt;=12")</f>
        <v>0</v>
      </c>
      <c r="E25" s="24">
        <f>COUNTIF(E11:E21,"&gt;=9")</f>
        <v>11</v>
      </c>
      <c r="F25" s="24">
        <f>COUNTIF(F11:F21,"&gt;=12")</f>
        <v>2</v>
      </c>
      <c r="G25" s="24">
        <f>COUNTIF(G11:G21,"&gt;=9")</f>
        <v>11</v>
      </c>
      <c r="H25" s="28">
        <f>COUNTIF(H11:H21,"&gt;=12")</f>
        <v>8</v>
      </c>
      <c r="I25" s="29">
        <f>COUNTIF(I11:I21,"&gt;=9")</f>
        <v>11</v>
      </c>
      <c r="J25" s="29">
        <f>COUNTIF(J11:J21,"&gt;=12")</f>
        <v>0</v>
      </c>
      <c r="K25" s="29">
        <f>COUNTIF(K11:K21,"&gt;=18")</f>
        <v>11</v>
      </c>
      <c r="L25" s="29">
        <f>COUNTIF(L11:L21,"&gt;=15")</f>
        <v>11</v>
      </c>
      <c r="M25" s="29">
        <f>COUNTIF(M11:M21,"&gt;=15")</f>
        <v>11</v>
      </c>
      <c r="N25" s="29">
        <f>COUNTIF(N11:N21,"&gt;=15")</f>
        <v>11</v>
      </c>
    </row>
    <row r="26" spans="1:14" ht="21">
      <c r="A26" s="100" t="s">
        <v>19</v>
      </c>
      <c r="B26" s="82"/>
      <c r="C26" s="24">
        <f>C23-C25</f>
        <v>0</v>
      </c>
      <c r="D26" s="24">
        <f aca="true" t="shared" si="2" ref="D26:J26">D23-D25</f>
        <v>11</v>
      </c>
      <c r="E26" s="24">
        <f t="shared" si="2"/>
        <v>0</v>
      </c>
      <c r="F26" s="24">
        <f t="shared" si="2"/>
        <v>9</v>
      </c>
      <c r="G26" s="24">
        <f t="shared" si="2"/>
        <v>0</v>
      </c>
      <c r="H26" s="28">
        <f t="shared" si="2"/>
        <v>3</v>
      </c>
      <c r="I26" s="29">
        <f t="shared" si="2"/>
        <v>0</v>
      </c>
      <c r="J26" s="29">
        <f t="shared" si="2"/>
        <v>11</v>
      </c>
      <c r="K26" s="29">
        <f>K23-K25</f>
        <v>0</v>
      </c>
      <c r="L26" s="29">
        <f>L23-L25</f>
        <v>0</v>
      </c>
      <c r="M26" s="29">
        <f>M23-M25</f>
        <v>0</v>
      </c>
      <c r="N26" s="29">
        <f>N23-N25</f>
        <v>0</v>
      </c>
    </row>
    <row r="27" spans="1:14" ht="45" customHeight="1">
      <c r="A27" s="82" t="s">
        <v>239</v>
      </c>
      <c r="B27" s="83"/>
      <c r="C27" s="98" t="s">
        <v>325</v>
      </c>
      <c r="D27" s="99"/>
      <c r="E27" s="103" t="s">
        <v>326</v>
      </c>
      <c r="F27" s="99"/>
      <c r="G27" s="103" t="s">
        <v>327</v>
      </c>
      <c r="H27" s="102"/>
      <c r="I27" s="79" t="s">
        <v>328</v>
      </c>
      <c r="J27" s="79"/>
      <c r="K27" s="73" t="s">
        <v>549</v>
      </c>
      <c r="L27" s="73" t="s">
        <v>550</v>
      </c>
      <c r="M27" s="73" t="s">
        <v>326</v>
      </c>
      <c r="N27" s="73" t="s">
        <v>551</v>
      </c>
    </row>
    <row r="28" spans="1:14" ht="33.75" customHeight="1">
      <c r="A28" s="110" t="s">
        <v>7</v>
      </c>
      <c r="B28" s="110"/>
      <c r="C28" s="115"/>
      <c r="D28" s="114"/>
      <c r="E28" s="112"/>
      <c r="F28" s="114"/>
      <c r="G28" s="112"/>
      <c r="H28" s="113"/>
      <c r="I28" s="111"/>
      <c r="J28" s="111"/>
      <c r="K28" s="64"/>
      <c r="L28" s="64"/>
      <c r="M28" s="64"/>
      <c r="N28" s="66"/>
    </row>
  </sheetData>
  <sheetProtection/>
  <mergeCells count="24">
    <mergeCell ref="A28:B28"/>
    <mergeCell ref="A27:B27"/>
    <mergeCell ref="A9:B9"/>
    <mergeCell ref="I28:J28"/>
    <mergeCell ref="I27:J27"/>
    <mergeCell ref="G28:H28"/>
    <mergeCell ref="G27:H27"/>
    <mergeCell ref="E28:F28"/>
    <mergeCell ref="C28:D28"/>
    <mergeCell ref="E27:F27"/>
    <mergeCell ref="C27:D27"/>
    <mergeCell ref="A26:B26"/>
    <mergeCell ref="A22:B22"/>
    <mergeCell ref="A23:B23"/>
    <mergeCell ref="A24:B24"/>
    <mergeCell ref="A25:B25"/>
    <mergeCell ref="A6:N6"/>
    <mergeCell ref="A5:J5"/>
    <mergeCell ref="I9:J9"/>
    <mergeCell ref="C9:D9"/>
    <mergeCell ref="E9:F9"/>
    <mergeCell ref="G9:H9"/>
    <mergeCell ref="A8:N8"/>
    <mergeCell ref="A7:N7"/>
  </mergeCells>
  <printOptions horizontalCentered="1"/>
  <pageMargins left="0.5" right="0.5" top="0.5" bottom="0.5" header="0" footer="0"/>
  <pageSetup horizontalDpi="600" verticalDpi="600" orientation="portrait" paperSize="9" scale="78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28"/>
  <sheetViews>
    <sheetView zoomScale="85" zoomScaleNormal="85" zoomScalePageLayoutView="0" workbookViewId="0" topLeftCell="A1">
      <selection activeCell="T11" sqref="T11"/>
    </sheetView>
  </sheetViews>
  <sheetFormatPr defaultColWidth="9.140625" defaultRowHeight="15"/>
  <cols>
    <col min="1" max="1" width="7.7109375" style="17" customWidth="1"/>
    <col min="2" max="2" width="18.421875" style="17" customWidth="1"/>
    <col min="3" max="3" width="6.140625" style="17" bestFit="1" customWidth="1"/>
    <col min="4" max="4" width="6.57421875" style="17" bestFit="1" customWidth="1"/>
    <col min="5" max="5" width="6.140625" style="17" bestFit="1" customWidth="1"/>
    <col min="6" max="6" width="6.57421875" style="17" bestFit="1" customWidth="1"/>
    <col min="7" max="7" width="6.140625" style="3" bestFit="1" customWidth="1"/>
    <col min="8" max="8" width="6.57421875" style="3" bestFit="1" customWidth="1"/>
    <col min="9" max="9" width="6.140625" style="3" bestFit="1" customWidth="1"/>
    <col min="10" max="10" width="6.57421875" style="3" bestFit="1" customWidth="1"/>
    <col min="11" max="11" width="6.140625" style="3" bestFit="1" customWidth="1"/>
    <col min="12" max="12" width="6.57421875" style="3" bestFit="1" customWidth="1"/>
    <col min="13" max="13" width="13.140625" style="3" bestFit="1" customWidth="1"/>
    <col min="14" max="14" width="14.57421875" style="3" bestFit="1" customWidth="1"/>
    <col min="15" max="15" width="15.00390625" style="3" bestFit="1" customWidth="1"/>
    <col min="16" max="16384" width="9.140625" style="3" customWidth="1"/>
  </cols>
  <sheetData>
    <row r="5" spans="1:12" ht="19.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5" ht="15">
      <c r="A6" s="117" t="s">
        <v>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ht="15">
      <c r="A7" s="89" t="s">
        <v>348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5">
      <c r="A8" s="116" t="s">
        <v>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s="17" customFormat="1" ht="48.75" customHeight="1">
      <c r="A9" s="110" t="s">
        <v>8</v>
      </c>
      <c r="B9" s="110"/>
      <c r="C9" s="86" t="s">
        <v>266</v>
      </c>
      <c r="D9" s="87"/>
      <c r="E9" s="86" t="s">
        <v>267</v>
      </c>
      <c r="F9" s="87"/>
      <c r="G9" s="86" t="s">
        <v>268</v>
      </c>
      <c r="H9" s="87"/>
      <c r="I9" s="86" t="s">
        <v>269</v>
      </c>
      <c r="J9" s="87"/>
      <c r="K9" s="80" t="s">
        <v>270</v>
      </c>
      <c r="L9" s="80"/>
      <c r="M9" s="68" t="s">
        <v>537</v>
      </c>
      <c r="N9" s="68" t="s">
        <v>538</v>
      </c>
      <c r="O9" s="68" t="s">
        <v>539</v>
      </c>
    </row>
    <row r="10" spans="1:15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2" t="s">
        <v>3</v>
      </c>
      <c r="O10" s="2" t="s">
        <v>3</v>
      </c>
    </row>
    <row r="11" spans="1:15" ht="15.75">
      <c r="A11" s="33">
        <v>1</v>
      </c>
      <c r="B11" s="33" t="s">
        <v>287</v>
      </c>
      <c r="C11" s="33">
        <v>13</v>
      </c>
      <c r="D11" s="33">
        <v>14</v>
      </c>
      <c r="E11" s="33">
        <v>12</v>
      </c>
      <c r="F11" s="33">
        <v>12</v>
      </c>
      <c r="G11" s="33">
        <v>11</v>
      </c>
      <c r="H11" s="33">
        <v>8</v>
      </c>
      <c r="I11" s="33">
        <v>11</v>
      </c>
      <c r="J11" s="33">
        <v>12</v>
      </c>
      <c r="K11" s="33">
        <v>10</v>
      </c>
      <c r="L11" s="33">
        <v>4</v>
      </c>
      <c r="M11" s="33">
        <v>24</v>
      </c>
      <c r="N11" s="33">
        <v>24</v>
      </c>
      <c r="O11" s="33">
        <v>20</v>
      </c>
    </row>
    <row r="12" spans="1:15" ht="15.75">
      <c r="A12" s="33">
        <v>2</v>
      </c>
      <c r="B12" s="33" t="s">
        <v>288</v>
      </c>
      <c r="C12" s="33">
        <v>12</v>
      </c>
      <c r="D12" s="33">
        <v>13</v>
      </c>
      <c r="E12" s="33">
        <v>12</v>
      </c>
      <c r="F12" s="33">
        <v>9</v>
      </c>
      <c r="G12" s="33">
        <v>14</v>
      </c>
      <c r="H12" s="33">
        <v>11</v>
      </c>
      <c r="I12" s="33">
        <v>15</v>
      </c>
      <c r="J12" s="33">
        <v>7</v>
      </c>
      <c r="K12" s="33">
        <v>12</v>
      </c>
      <c r="L12" s="33">
        <v>4</v>
      </c>
      <c r="M12" s="33">
        <v>23</v>
      </c>
      <c r="N12" s="33">
        <v>21</v>
      </c>
      <c r="O12" s="33">
        <v>22</v>
      </c>
    </row>
    <row r="13" spans="1:15" ht="15.75">
      <c r="A13" s="33">
        <v>3</v>
      </c>
      <c r="B13" s="33" t="s">
        <v>289</v>
      </c>
      <c r="C13" s="33">
        <v>13</v>
      </c>
      <c r="D13" s="33">
        <v>12</v>
      </c>
      <c r="E13" s="33">
        <v>15</v>
      </c>
      <c r="F13" s="33">
        <v>11</v>
      </c>
      <c r="G13" s="33">
        <v>13</v>
      </c>
      <c r="H13" s="33">
        <v>6</v>
      </c>
      <c r="I13" s="33">
        <v>15</v>
      </c>
      <c r="J13" s="33">
        <v>7</v>
      </c>
      <c r="K13" s="33">
        <v>14</v>
      </c>
      <c r="L13" s="33">
        <v>10</v>
      </c>
      <c r="M13" s="33">
        <v>25</v>
      </c>
      <c r="N13" s="33">
        <v>24</v>
      </c>
      <c r="O13" s="33">
        <v>24</v>
      </c>
    </row>
    <row r="14" spans="1:15" ht="15.75">
      <c r="A14" s="33">
        <v>4</v>
      </c>
      <c r="B14" s="33" t="s">
        <v>290</v>
      </c>
      <c r="C14" s="33">
        <v>13</v>
      </c>
      <c r="D14" s="33">
        <v>13</v>
      </c>
      <c r="E14" s="33">
        <v>12</v>
      </c>
      <c r="F14" s="33">
        <v>11</v>
      </c>
      <c r="G14" s="33">
        <v>12</v>
      </c>
      <c r="H14" s="33">
        <v>11</v>
      </c>
      <c r="I14" s="33">
        <v>15</v>
      </c>
      <c r="J14" s="33">
        <v>9</v>
      </c>
      <c r="K14" s="33">
        <v>13</v>
      </c>
      <c r="L14" s="33">
        <v>8</v>
      </c>
      <c r="M14" s="33">
        <v>23</v>
      </c>
      <c r="N14" s="33">
        <v>22</v>
      </c>
      <c r="O14" s="33">
        <v>24</v>
      </c>
    </row>
    <row r="15" spans="1:15" ht="15.75">
      <c r="A15" s="33">
        <v>5</v>
      </c>
      <c r="B15" s="33" t="s">
        <v>291</v>
      </c>
      <c r="C15" s="33">
        <v>12</v>
      </c>
      <c r="D15" s="33">
        <v>8</v>
      </c>
      <c r="E15" s="33">
        <v>13</v>
      </c>
      <c r="F15" s="33">
        <v>10</v>
      </c>
      <c r="G15" s="33">
        <v>14</v>
      </c>
      <c r="H15" s="33">
        <v>10</v>
      </c>
      <c r="I15" s="33">
        <v>13</v>
      </c>
      <c r="J15" s="33">
        <v>9</v>
      </c>
      <c r="K15" s="33">
        <v>11</v>
      </c>
      <c r="L15" s="33">
        <v>5</v>
      </c>
      <c r="M15" s="33">
        <v>21</v>
      </c>
      <c r="N15" s="33">
        <v>21</v>
      </c>
      <c r="O15" s="33">
        <v>22</v>
      </c>
    </row>
    <row r="16" spans="1:15" ht="15.75">
      <c r="A16" s="33">
        <v>6</v>
      </c>
      <c r="B16" s="33" t="s">
        <v>292</v>
      </c>
      <c r="C16" s="33">
        <v>11</v>
      </c>
      <c r="D16" s="33">
        <v>10</v>
      </c>
      <c r="E16" s="33">
        <v>13</v>
      </c>
      <c r="F16" s="33">
        <v>13</v>
      </c>
      <c r="G16" s="33">
        <v>14</v>
      </c>
      <c r="H16" s="33">
        <v>6</v>
      </c>
      <c r="I16" s="33">
        <v>14</v>
      </c>
      <c r="J16" s="33">
        <v>2</v>
      </c>
      <c r="K16" s="33">
        <v>12</v>
      </c>
      <c r="L16" s="33">
        <v>9</v>
      </c>
      <c r="M16" s="33">
        <v>22</v>
      </c>
      <c r="N16" s="33">
        <v>22</v>
      </c>
      <c r="O16" s="33">
        <v>22</v>
      </c>
    </row>
    <row r="17" spans="1:15" ht="15.75">
      <c r="A17" s="33">
        <v>7</v>
      </c>
      <c r="B17" s="33" t="s">
        <v>293</v>
      </c>
      <c r="C17" s="33">
        <v>13</v>
      </c>
      <c r="D17" s="33">
        <v>5</v>
      </c>
      <c r="E17" s="33">
        <v>15</v>
      </c>
      <c r="F17" s="33">
        <v>7</v>
      </c>
      <c r="G17" s="33">
        <v>13</v>
      </c>
      <c r="H17" s="33">
        <v>6</v>
      </c>
      <c r="I17" s="33">
        <v>13</v>
      </c>
      <c r="J17" s="33">
        <v>13</v>
      </c>
      <c r="K17" s="33">
        <v>10</v>
      </c>
      <c r="L17" s="33">
        <v>10</v>
      </c>
      <c r="M17" s="33">
        <v>20</v>
      </c>
      <c r="N17" s="33">
        <v>20</v>
      </c>
      <c r="O17" s="33">
        <v>21</v>
      </c>
    </row>
    <row r="18" spans="1:15" ht="15.75">
      <c r="A18" s="33">
        <v>8</v>
      </c>
      <c r="B18" s="33" t="s">
        <v>294</v>
      </c>
      <c r="C18" s="33">
        <v>11</v>
      </c>
      <c r="D18" s="33">
        <v>16</v>
      </c>
      <c r="E18" s="33">
        <v>15</v>
      </c>
      <c r="F18" s="33">
        <v>8</v>
      </c>
      <c r="G18" s="33">
        <v>14</v>
      </c>
      <c r="H18" s="33">
        <v>7</v>
      </c>
      <c r="I18" s="33">
        <v>14</v>
      </c>
      <c r="J18" s="33">
        <v>6</v>
      </c>
      <c r="K18" s="33">
        <v>12</v>
      </c>
      <c r="L18" s="33">
        <v>15</v>
      </c>
      <c r="M18" s="33">
        <v>22</v>
      </c>
      <c r="N18" s="33">
        <v>21</v>
      </c>
      <c r="O18" s="33">
        <v>22</v>
      </c>
    </row>
    <row r="19" spans="1:15" ht="15.75">
      <c r="A19" s="33">
        <v>9</v>
      </c>
      <c r="B19" s="33" t="s">
        <v>295</v>
      </c>
      <c r="C19" s="33">
        <v>13</v>
      </c>
      <c r="D19" s="33">
        <v>14</v>
      </c>
      <c r="E19" s="33">
        <v>15</v>
      </c>
      <c r="F19" s="33">
        <v>11</v>
      </c>
      <c r="G19" s="33">
        <v>14</v>
      </c>
      <c r="H19" s="33">
        <v>8</v>
      </c>
      <c r="I19" s="33">
        <v>14</v>
      </c>
      <c r="J19" s="33">
        <v>4</v>
      </c>
      <c r="K19" s="33">
        <v>14</v>
      </c>
      <c r="L19" s="33">
        <v>10</v>
      </c>
      <c r="M19" s="33">
        <v>23</v>
      </c>
      <c r="N19" s="33">
        <v>21</v>
      </c>
      <c r="O19" s="33">
        <v>24</v>
      </c>
    </row>
    <row r="20" spans="1:15" ht="15.75">
      <c r="A20" s="33">
        <v>10</v>
      </c>
      <c r="B20" s="33" t="s">
        <v>296</v>
      </c>
      <c r="C20" s="33">
        <v>13</v>
      </c>
      <c r="D20" s="33">
        <v>9</v>
      </c>
      <c r="E20" s="33">
        <v>10</v>
      </c>
      <c r="F20" s="33">
        <v>10</v>
      </c>
      <c r="G20" s="33">
        <v>14</v>
      </c>
      <c r="H20" s="33">
        <v>6</v>
      </c>
      <c r="I20" s="33">
        <v>14</v>
      </c>
      <c r="J20" s="33">
        <v>10</v>
      </c>
      <c r="K20" s="33">
        <v>11</v>
      </c>
      <c r="L20" s="33">
        <v>9</v>
      </c>
      <c r="M20" s="33">
        <v>23</v>
      </c>
      <c r="N20" s="33">
        <v>20</v>
      </c>
      <c r="O20" s="33">
        <v>23</v>
      </c>
    </row>
    <row r="21" spans="1:15" ht="15.75">
      <c r="A21" s="33">
        <v>11</v>
      </c>
      <c r="B21" s="33" t="s">
        <v>297</v>
      </c>
      <c r="C21" s="33">
        <v>12</v>
      </c>
      <c r="D21" s="33">
        <v>15</v>
      </c>
      <c r="E21" s="33">
        <v>11</v>
      </c>
      <c r="F21" s="33">
        <v>12</v>
      </c>
      <c r="G21" s="33">
        <v>13</v>
      </c>
      <c r="H21" s="33">
        <v>3</v>
      </c>
      <c r="I21" s="33">
        <v>14</v>
      </c>
      <c r="J21" s="33">
        <v>3</v>
      </c>
      <c r="K21" s="33">
        <v>12</v>
      </c>
      <c r="L21" s="33">
        <v>12</v>
      </c>
      <c r="M21" s="33">
        <v>21</v>
      </c>
      <c r="N21" s="33">
        <v>20</v>
      </c>
      <c r="O21" s="33">
        <v>22</v>
      </c>
    </row>
    <row r="22" spans="1:15" ht="21">
      <c r="A22" s="100" t="s">
        <v>16</v>
      </c>
      <c r="B22" s="82"/>
      <c r="C22" s="24">
        <v>11</v>
      </c>
      <c r="D22" s="24">
        <v>11</v>
      </c>
      <c r="E22" s="24">
        <v>11</v>
      </c>
      <c r="F22" s="24">
        <v>11</v>
      </c>
      <c r="G22" s="24">
        <v>11</v>
      </c>
      <c r="H22" s="24">
        <v>11</v>
      </c>
      <c r="I22" s="24">
        <v>11</v>
      </c>
      <c r="J22" s="24">
        <v>11</v>
      </c>
      <c r="K22" s="24">
        <v>11</v>
      </c>
      <c r="L22" s="24">
        <v>11</v>
      </c>
      <c r="M22" s="24">
        <v>11</v>
      </c>
      <c r="N22" s="24">
        <v>11</v>
      </c>
      <c r="O22" s="24">
        <v>11</v>
      </c>
    </row>
    <row r="23" spans="1:15" ht="21">
      <c r="A23" s="100" t="s">
        <v>17</v>
      </c>
      <c r="B23" s="82"/>
      <c r="C23" s="24">
        <f>C22-C24</f>
        <v>11</v>
      </c>
      <c r="D23" s="24">
        <f aca="true" t="shared" si="0" ref="D23:L23">D22-D24</f>
        <v>11</v>
      </c>
      <c r="E23" s="24">
        <f t="shared" si="0"/>
        <v>11</v>
      </c>
      <c r="F23" s="24">
        <f t="shared" si="0"/>
        <v>11</v>
      </c>
      <c r="G23" s="24">
        <f t="shared" si="0"/>
        <v>11</v>
      </c>
      <c r="H23" s="24">
        <f t="shared" si="0"/>
        <v>11</v>
      </c>
      <c r="I23" s="24">
        <f t="shared" si="0"/>
        <v>11</v>
      </c>
      <c r="J23" s="24">
        <f t="shared" si="0"/>
        <v>11</v>
      </c>
      <c r="K23" s="24">
        <f t="shared" si="0"/>
        <v>11</v>
      </c>
      <c r="L23" s="24">
        <f t="shared" si="0"/>
        <v>11</v>
      </c>
      <c r="M23" s="24">
        <f>M22-M24</f>
        <v>11</v>
      </c>
      <c r="N23" s="24">
        <f>N22-N24</f>
        <v>11</v>
      </c>
      <c r="O23" s="24">
        <f>O22-O24</f>
        <v>11</v>
      </c>
    </row>
    <row r="24" spans="1:15" ht="21">
      <c r="A24" s="100" t="s">
        <v>246</v>
      </c>
      <c r="B24" s="82"/>
      <c r="C24" s="24">
        <f>COUNTIF(C11:C21,"=Ab")</f>
        <v>0</v>
      </c>
      <c r="D24" s="24">
        <f aca="true" t="shared" si="1" ref="D24:L24">COUNTIF(D11:D21,"=Ab")</f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>COUNTIF(M11:M21,"=Ab")</f>
        <v>0</v>
      </c>
      <c r="N24" s="24">
        <f>COUNTIF(N11:N21,"=Ab")</f>
        <v>0</v>
      </c>
      <c r="O24" s="24">
        <f>COUNTIF(O11:O21,"=Ab")</f>
        <v>0</v>
      </c>
    </row>
    <row r="25" spans="1:15" ht="21">
      <c r="A25" s="100" t="s">
        <v>18</v>
      </c>
      <c r="B25" s="82"/>
      <c r="C25" s="24">
        <f>COUNTIF(C11:C21,"&gt;=9")</f>
        <v>11</v>
      </c>
      <c r="D25" s="24">
        <f>COUNTIF(D11:D21,"&gt;=12")</f>
        <v>7</v>
      </c>
      <c r="E25" s="24">
        <f aca="true" t="shared" si="2" ref="E25:K25">COUNTIF(E11:E21,"&gt;=9")</f>
        <v>11</v>
      </c>
      <c r="F25" s="24">
        <f>COUNTIF(F11:F21,"&gt;=12")</f>
        <v>3</v>
      </c>
      <c r="G25" s="24">
        <f t="shared" si="2"/>
        <v>11</v>
      </c>
      <c r="H25" s="24">
        <f>COUNTIF(H11:H21,"&gt;=12")</f>
        <v>0</v>
      </c>
      <c r="I25" s="24">
        <f t="shared" si="2"/>
        <v>11</v>
      </c>
      <c r="J25" s="24">
        <f>COUNTIF(J11:J21,"&gt;=12")</f>
        <v>2</v>
      </c>
      <c r="K25" s="24">
        <f t="shared" si="2"/>
        <v>11</v>
      </c>
      <c r="L25" s="47">
        <f>COUNTIF(L11:L21,"&gt;=12")</f>
        <v>2</v>
      </c>
      <c r="M25" s="47">
        <f>COUNTIF(M11:M21,"&gt;=15")</f>
        <v>11</v>
      </c>
      <c r="N25" s="47">
        <f>COUNTIF(N11:N21,"&gt;=15")</f>
        <v>11</v>
      </c>
      <c r="O25" s="47">
        <f>COUNTIF(O11:O21,"&gt;=15")</f>
        <v>11</v>
      </c>
    </row>
    <row r="26" spans="1:15" ht="21">
      <c r="A26" s="100" t="s">
        <v>19</v>
      </c>
      <c r="B26" s="82"/>
      <c r="C26" s="24">
        <f>C23-C25</f>
        <v>0</v>
      </c>
      <c r="D26" s="24">
        <f aca="true" t="shared" si="3" ref="D26:L26">D23-D25</f>
        <v>4</v>
      </c>
      <c r="E26" s="24">
        <f t="shared" si="3"/>
        <v>0</v>
      </c>
      <c r="F26" s="24">
        <f t="shared" si="3"/>
        <v>8</v>
      </c>
      <c r="G26" s="24">
        <f t="shared" si="3"/>
        <v>0</v>
      </c>
      <c r="H26" s="24">
        <f t="shared" si="3"/>
        <v>11</v>
      </c>
      <c r="I26" s="24">
        <f t="shared" si="3"/>
        <v>0</v>
      </c>
      <c r="J26" s="24">
        <f t="shared" si="3"/>
        <v>9</v>
      </c>
      <c r="K26" s="48">
        <f t="shared" si="3"/>
        <v>0</v>
      </c>
      <c r="L26" s="69">
        <f t="shared" si="3"/>
        <v>9</v>
      </c>
      <c r="M26" s="69">
        <f>M23-M25</f>
        <v>0</v>
      </c>
      <c r="N26" s="69">
        <f>N23-N25</f>
        <v>0</v>
      </c>
      <c r="O26" s="69">
        <f>O23-O25</f>
        <v>0</v>
      </c>
    </row>
    <row r="27" spans="1:15" ht="48" customHeight="1">
      <c r="A27" s="82" t="s">
        <v>239</v>
      </c>
      <c r="B27" s="83"/>
      <c r="C27" s="98" t="s">
        <v>329</v>
      </c>
      <c r="D27" s="99"/>
      <c r="E27" s="98" t="s">
        <v>330</v>
      </c>
      <c r="F27" s="99"/>
      <c r="G27" s="98" t="s">
        <v>331</v>
      </c>
      <c r="H27" s="99"/>
      <c r="I27" s="98" t="s">
        <v>332</v>
      </c>
      <c r="J27" s="102"/>
      <c r="K27" s="79" t="s">
        <v>333</v>
      </c>
      <c r="L27" s="79"/>
      <c r="M27" s="66"/>
      <c r="N27" s="66"/>
      <c r="O27" s="66"/>
    </row>
    <row r="28" spans="1:15" ht="33" customHeight="1">
      <c r="A28" s="110" t="s">
        <v>7</v>
      </c>
      <c r="B28" s="110"/>
      <c r="C28" s="115"/>
      <c r="D28" s="114"/>
      <c r="E28" s="112"/>
      <c r="F28" s="114"/>
      <c r="G28" s="112"/>
      <c r="H28" s="114"/>
      <c r="I28" s="112"/>
      <c r="J28" s="113"/>
      <c r="K28" s="111"/>
      <c r="L28" s="111"/>
      <c r="M28" s="66"/>
      <c r="N28" s="66"/>
      <c r="O28" s="66"/>
    </row>
  </sheetData>
  <sheetProtection/>
  <mergeCells count="27">
    <mergeCell ref="A5:L5"/>
    <mergeCell ref="K9:L9"/>
    <mergeCell ref="I9:J9"/>
    <mergeCell ref="G9:H9"/>
    <mergeCell ref="A9:B9"/>
    <mergeCell ref="K28:L28"/>
    <mergeCell ref="K27:L27"/>
    <mergeCell ref="I28:J28"/>
    <mergeCell ref="I27:J27"/>
    <mergeCell ref="G28:H28"/>
    <mergeCell ref="E27:F27"/>
    <mergeCell ref="C28:D28"/>
    <mergeCell ref="C27:D27"/>
    <mergeCell ref="A24:B24"/>
    <mergeCell ref="A25:B25"/>
    <mergeCell ref="A26:B26"/>
    <mergeCell ref="A27:B27"/>
    <mergeCell ref="A8:O8"/>
    <mergeCell ref="A7:O7"/>
    <mergeCell ref="A6:O6"/>
    <mergeCell ref="A28:B28"/>
    <mergeCell ref="G27:H27"/>
    <mergeCell ref="A22:B22"/>
    <mergeCell ref="A23:B23"/>
    <mergeCell ref="E9:F9"/>
    <mergeCell ref="C9:D9"/>
    <mergeCell ref="E28:F28"/>
  </mergeCells>
  <printOptions horizontalCentered="1"/>
  <pageMargins left="0.5" right="0.5" top="0.5" bottom="0.5" header="0" footer="0"/>
  <pageSetup horizontalDpi="600" verticalDpi="600" orientation="portrait" paperSize="9" scale="69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211"/>
  <sheetViews>
    <sheetView zoomScale="85" zoomScaleNormal="85" zoomScalePageLayoutView="0" workbookViewId="0" topLeftCell="A1">
      <selection activeCell="U11" sqref="U11"/>
    </sheetView>
  </sheetViews>
  <sheetFormatPr defaultColWidth="9.140625" defaultRowHeight="15"/>
  <cols>
    <col min="1" max="1" width="6.140625" style="17" bestFit="1" customWidth="1"/>
    <col min="2" max="2" width="18.57421875" style="17" bestFit="1" customWidth="1"/>
    <col min="3" max="3" width="6.140625" style="17" bestFit="1" customWidth="1"/>
    <col min="4" max="4" width="6.57421875" style="17" bestFit="1" customWidth="1"/>
    <col min="5" max="5" width="6.140625" style="17" bestFit="1" customWidth="1"/>
    <col min="6" max="6" width="6.57421875" style="17" bestFit="1" customWidth="1"/>
    <col min="7" max="7" width="6.140625" style="17" bestFit="1" customWidth="1"/>
    <col min="8" max="8" width="6.57421875" style="17" bestFit="1" customWidth="1"/>
    <col min="9" max="9" width="6.140625" style="17" bestFit="1" customWidth="1"/>
    <col min="10" max="10" width="6.57421875" style="17" bestFit="1" customWidth="1"/>
    <col min="11" max="11" width="6.140625" style="3" bestFit="1" customWidth="1"/>
    <col min="12" max="12" width="6.57421875" style="3" bestFit="1" customWidth="1"/>
    <col min="13" max="13" width="12.140625" style="3" bestFit="1" customWidth="1"/>
    <col min="14" max="14" width="11.7109375" style="3" bestFit="1" customWidth="1"/>
    <col min="15" max="15" width="12.7109375" style="3" bestFit="1" customWidth="1"/>
    <col min="16" max="16384" width="9.140625" style="3" customWidth="1"/>
  </cols>
  <sheetData>
    <row r="5" spans="1:12" ht="19.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5" ht="15">
      <c r="A6" s="117" t="s">
        <v>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ht="15">
      <c r="A7" s="89" t="s">
        <v>348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5">
      <c r="A8" s="116" t="s">
        <v>250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6" ht="46.5" customHeight="1">
      <c r="A9" s="110" t="s">
        <v>8</v>
      </c>
      <c r="B9" s="110"/>
      <c r="C9" s="86" t="s">
        <v>271</v>
      </c>
      <c r="D9" s="87"/>
      <c r="E9" s="86" t="s">
        <v>272</v>
      </c>
      <c r="F9" s="87"/>
      <c r="G9" s="86" t="s">
        <v>273</v>
      </c>
      <c r="H9" s="87"/>
      <c r="I9" s="86" t="s">
        <v>274</v>
      </c>
      <c r="J9" s="87"/>
      <c r="K9" s="86" t="s">
        <v>275</v>
      </c>
      <c r="L9" s="87"/>
      <c r="M9" s="68" t="s">
        <v>540</v>
      </c>
      <c r="N9" s="68" t="s">
        <v>541</v>
      </c>
      <c r="O9" s="68" t="s">
        <v>542</v>
      </c>
      <c r="P9" s="62"/>
    </row>
    <row r="10" spans="1:16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5" t="s">
        <v>2</v>
      </c>
      <c r="K10" s="2" t="s">
        <v>3</v>
      </c>
      <c r="L10" s="2" t="s">
        <v>2</v>
      </c>
      <c r="M10" s="2" t="s">
        <v>3</v>
      </c>
      <c r="N10" s="2" t="s">
        <v>3</v>
      </c>
      <c r="O10" s="2" t="s">
        <v>3</v>
      </c>
      <c r="P10" s="38"/>
    </row>
    <row r="11" spans="1:16" ht="16.5" customHeight="1">
      <c r="A11" s="20">
        <v>1</v>
      </c>
      <c r="B11" s="20" t="s">
        <v>421</v>
      </c>
      <c r="C11" s="20">
        <v>6</v>
      </c>
      <c r="D11" s="20">
        <v>10</v>
      </c>
      <c r="E11" s="20">
        <v>9</v>
      </c>
      <c r="F11" s="20">
        <v>11</v>
      </c>
      <c r="G11" s="20">
        <v>13</v>
      </c>
      <c r="H11" s="20">
        <v>9</v>
      </c>
      <c r="I11" s="20">
        <v>10</v>
      </c>
      <c r="J11" s="20">
        <v>7</v>
      </c>
      <c r="K11" s="20">
        <v>9</v>
      </c>
      <c r="L11" s="20">
        <v>11</v>
      </c>
      <c r="M11" s="33">
        <v>22</v>
      </c>
      <c r="N11" s="33">
        <v>22</v>
      </c>
      <c r="O11" s="33">
        <v>22</v>
      </c>
      <c r="P11" s="60"/>
    </row>
    <row r="12" spans="1:16" ht="16.5" customHeight="1">
      <c r="A12" s="20">
        <v>2</v>
      </c>
      <c r="B12" s="20" t="s">
        <v>422</v>
      </c>
      <c r="C12" s="20" t="s">
        <v>286</v>
      </c>
      <c r="D12" s="20" t="s">
        <v>286</v>
      </c>
      <c r="E12" s="20">
        <v>10</v>
      </c>
      <c r="F12" s="20">
        <v>7</v>
      </c>
      <c r="G12" s="20">
        <v>12</v>
      </c>
      <c r="H12" s="20">
        <v>8</v>
      </c>
      <c r="I12" s="20">
        <v>10</v>
      </c>
      <c r="J12" s="20">
        <v>6</v>
      </c>
      <c r="K12" s="20">
        <v>3</v>
      </c>
      <c r="L12" s="20">
        <v>10</v>
      </c>
      <c r="M12" s="33">
        <v>20</v>
      </c>
      <c r="N12" s="33">
        <v>18</v>
      </c>
      <c r="O12" s="33">
        <v>20</v>
      </c>
      <c r="P12" s="60"/>
    </row>
    <row r="13" spans="1:16" ht="16.5" customHeight="1">
      <c r="A13" s="20">
        <v>3</v>
      </c>
      <c r="B13" s="20" t="s">
        <v>423</v>
      </c>
      <c r="C13" s="20">
        <v>10</v>
      </c>
      <c r="D13" s="20">
        <v>5</v>
      </c>
      <c r="E13" s="20">
        <v>10</v>
      </c>
      <c r="F13" s="20">
        <v>2</v>
      </c>
      <c r="G13" s="20">
        <v>13</v>
      </c>
      <c r="H13" s="20">
        <v>9</v>
      </c>
      <c r="I13" s="20">
        <v>15</v>
      </c>
      <c r="J13" s="20">
        <v>5</v>
      </c>
      <c r="K13" s="20">
        <v>4</v>
      </c>
      <c r="L13" s="20">
        <v>15</v>
      </c>
      <c r="M13" s="33">
        <v>22</v>
      </c>
      <c r="N13" s="33">
        <v>22</v>
      </c>
      <c r="O13" s="33">
        <v>21</v>
      </c>
      <c r="P13" s="60"/>
    </row>
    <row r="14" spans="1:16" ht="16.5" customHeight="1">
      <c r="A14" s="20">
        <v>4</v>
      </c>
      <c r="B14" s="20" t="s">
        <v>424</v>
      </c>
      <c r="C14" s="20">
        <v>13</v>
      </c>
      <c r="D14" s="20">
        <v>4</v>
      </c>
      <c r="E14" s="20">
        <v>11</v>
      </c>
      <c r="F14" s="20">
        <v>6</v>
      </c>
      <c r="G14" s="20">
        <v>14</v>
      </c>
      <c r="H14" s="20">
        <v>3</v>
      </c>
      <c r="I14" s="20">
        <v>15</v>
      </c>
      <c r="J14" s="20">
        <v>3</v>
      </c>
      <c r="K14" s="20">
        <v>6</v>
      </c>
      <c r="L14" s="20">
        <v>10</v>
      </c>
      <c r="M14" s="33">
        <v>21</v>
      </c>
      <c r="N14" s="33">
        <v>22</v>
      </c>
      <c r="O14" s="33">
        <v>23</v>
      </c>
      <c r="P14" s="60"/>
    </row>
    <row r="15" spans="1:16" ht="16.5" customHeight="1">
      <c r="A15" s="20">
        <v>5</v>
      </c>
      <c r="B15" s="20" t="s">
        <v>425</v>
      </c>
      <c r="C15" s="20">
        <v>11</v>
      </c>
      <c r="D15" s="20">
        <v>2</v>
      </c>
      <c r="E15" s="20">
        <v>8</v>
      </c>
      <c r="F15" s="20">
        <v>4</v>
      </c>
      <c r="G15" s="20">
        <v>14</v>
      </c>
      <c r="H15" s="20">
        <v>4</v>
      </c>
      <c r="I15" s="20">
        <v>15</v>
      </c>
      <c r="J15" s="20">
        <v>5</v>
      </c>
      <c r="K15" s="20">
        <v>3</v>
      </c>
      <c r="L15" s="20">
        <v>5</v>
      </c>
      <c r="M15" s="33">
        <v>22</v>
      </c>
      <c r="N15" s="33">
        <v>21</v>
      </c>
      <c r="O15" s="33">
        <v>20</v>
      </c>
      <c r="P15" s="60"/>
    </row>
    <row r="16" spans="1:16" ht="16.5" customHeight="1">
      <c r="A16" s="20">
        <v>6</v>
      </c>
      <c r="B16" s="20" t="s">
        <v>426</v>
      </c>
      <c r="C16" s="20">
        <v>6</v>
      </c>
      <c r="D16" s="20">
        <v>8</v>
      </c>
      <c r="E16" s="20">
        <v>9</v>
      </c>
      <c r="F16" s="20">
        <v>5</v>
      </c>
      <c r="G16" s="20">
        <v>11</v>
      </c>
      <c r="H16" s="20">
        <v>6</v>
      </c>
      <c r="I16" s="20">
        <v>15</v>
      </c>
      <c r="J16" s="20">
        <v>9</v>
      </c>
      <c r="K16" s="20">
        <v>10</v>
      </c>
      <c r="L16" s="20">
        <v>3</v>
      </c>
      <c r="M16" s="33">
        <v>22</v>
      </c>
      <c r="N16" s="33">
        <v>23</v>
      </c>
      <c r="O16" s="33">
        <v>20</v>
      </c>
      <c r="P16" s="60"/>
    </row>
    <row r="17" spans="1:16" ht="16.5" customHeight="1">
      <c r="A17" s="20">
        <v>7</v>
      </c>
      <c r="B17" s="20" t="s">
        <v>427</v>
      </c>
      <c r="C17" s="20">
        <v>6</v>
      </c>
      <c r="D17" s="20">
        <v>3</v>
      </c>
      <c r="E17" s="20">
        <v>9</v>
      </c>
      <c r="F17" s="20">
        <v>5</v>
      </c>
      <c r="G17" s="20">
        <v>11</v>
      </c>
      <c r="H17" s="20">
        <v>4</v>
      </c>
      <c r="I17" s="20">
        <v>13</v>
      </c>
      <c r="J17" s="20" t="s">
        <v>286</v>
      </c>
      <c r="K17" s="20">
        <v>9</v>
      </c>
      <c r="L17" s="20">
        <v>4</v>
      </c>
      <c r="M17" s="33">
        <v>21</v>
      </c>
      <c r="N17" s="33">
        <v>20</v>
      </c>
      <c r="O17" s="33">
        <v>19</v>
      </c>
      <c r="P17" s="60"/>
    </row>
    <row r="18" spans="1:16" ht="16.5" customHeight="1">
      <c r="A18" s="20">
        <v>8</v>
      </c>
      <c r="B18" s="20" t="s">
        <v>428</v>
      </c>
      <c r="C18" s="20">
        <v>12</v>
      </c>
      <c r="D18" s="20">
        <v>4</v>
      </c>
      <c r="E18" s="20" t="s">
        <v>286</v>
      </c>
      <c r="F18" s="20" t="s">
        <v>286</v>
      </c>
      <c r="G18" s="20">
        <v>14</v>
      </c>
      <c r="H18" s="20">
        <v>6</v>
      </c>
      <c r="I18" s="20">
        <v>15</v>
      </c>
      <c r="J18" s="20">
        <v>4</v>
      </c>
      <c r="K18" s="20">
        <v>12</v>
      </c>
      <c r="L18" s="20">
        <v>6</v>
      </c>
      <c r="M18" s="33">
        <v>23</v>
      </c>
      <c r="N18" s="33">
        <v>23</v>
      </c>
      <c r="O18" s="33">
        <v>22</v>
      </c>
      <c r="P18" s="60"/>
    </row>
    <row r="19" spans="1:16" ht="16.5" customHeight="1">
      <c r="A19" s="20">
        <v>9</v>
      </c>
      <c r="B19" s="20" t="s">
        <v>429</v>
      </c>
      <c r="C19" s="20">
        <v>12</v>
      </c>
      <c r="D19" s="20">
        <v>4</v>
      </c>
      <c r="E19" s="20">
        <v>10</v>
      </c>
      <c r="F19" s="20">
        <v>6</v>
      </c>
      <c r="G19" s="20">
        <v>10</v>
      </c>
      <c r="H19" s="20">
        <v>8</v>
      </c>
      <c r="I19" s="20">
        <v>15</v>
      </c>
      <c r="J19" s="20">
        <v>9</v>
      </c>
      <c r="K19" s="20">
        <v>6</v>
      </c>
      <c r="L19" s="20">
        <v>12</v>
      </c>
      <c r="M19" s="33">
        <v>24</v>
      </c>
      <c r="N19" s="33">
        <v>24</v>
      </c>
      <c r="O19" s="33">
        <v>20</v>
      </c>
      <c r="P19" s="60"/>
    </row>
    <row r="20" spans="1:16" ht="16.5" customHeight="1">
      <c r="A20" s="20">
        <v>10</v>
      </c>
      <c r="B20" s="20" t="s">
        <v>430</v>
      </c>
      <c r="C20" s="20">
        <v>6</v>
      </c>
      <c r="D20" s="20" t="s">
        <v>286</v>
      </c>
      <c r="E20" s="20">
        <v>9</v>
      </c>
      <c r="F20" s="20">
        <v>10</v>
      </c>
      <c r="G20" s="20">
        <v>12</v>
      </c>
      <c r="H20" s="20">
        <v>10</v>
      </c>
      <c r="I20" s="20">
        <v>10</v>
      </c>
      <c r="J20" s="20">
        <v>6</v>
      </c>
      <c r="K20" s="20">
        <v>10</v>
      </c>
      <c r="L20" s="20">
        <v>5</v>
      </c>
      <c r="M20" s="33">
        <v>21</v>
      </c>
      <c r="N20" s="33">
        <v>18</v>
      </c>
      <c r="O20" s="33">
        <v>20</v>
      </c>
      <c r="P20" s="60"/>
    </row>
    <row r="21" spans="1:16" ht="16.5" customHeight="1">
      <c r="A21" s="20">
        <v>11</v>
      </c>
      <c r="B21" s="20" t="s">
        <v>431</v>
      </c>
      <c r="C21" s="20">
        <v>10</v>
      </c>
      <c r="D21" s="20">
        <v>3</v>
      </c>
      <c r="E21" s="20">
        <v>7</v>
      </c>
      <c r="F21" s="20">
        <v>4</v>
      </c>
      <c r="G21" s="20">
        <v>11</v>
      </c>
      <c r="H21" s="20">
        <v>3</v>
      </c>
      <c r="I21" s="20">
        <v>15</v>
      </c>
      <c r="J21" s="20">
        <v>4</v>
      </c>
      <c r="K21" s="20">
        <v>6</v>
      </c>
      <c r="L21" s="20">
        <v>17</v>
      </c>
      <c r="M21" s="33">
        <v>20</v>
      </c>
      <c r="N21" s="33">
        <v>20</v>
      </c>
      <c r="O21" s="33">
        <v>21</v>
      </c>
      <c r="P21" s="60"/>
    </row>
    <row r="22" spans="1:16" ht="16.5" customHeight="1">
      <c r="A22" s="20">
        <v>12</v>
      </c>
      <c r="B22" s="20" t="s">
        <v>432</v>
      </c>
      <c r="C22" s="20">
        <v>15</v>
      </c>
      <c r="D22" s="20">
        <v>15</v>
      </c>
      <c r="E22" s="20">
        <v>15</v>
      </c>
      <c r="F22" s="20">
        <v>12</v>
      </c>
      <c r="G22" s="20">
        <v>15</v>
      </c>
      <c r="H22" s="20">
        <v>14</v>
      </c>
      <c r="I22" s="20">
        <v>15</v>
      </c>
      <c r="J22" s="20">
        <v>14</v>
      </c>
      <c r="K22" s="20">
        <v>15</v>
      </c>
      <c r="L22" s="20">
        <v>20</v>
      </c>
      <c r="M22" s="33">
        <v>25</v>
      </c>
      <c r="N22" s="33">
        <v>25</v>
      </c>
      <c r="O22" s="33">
        <v>23</v>
      </c>
      <c r="P22" s="60"/>
    </row>
    <row r="23" spans="1:16" ht="16.5" customHeight="1">
      <c r="A23" s="20">
        <v>13</v>
      </c>
      <c r="B23" s="20" t="s">
        <v>433</v>
      </c>
      <c r="C23" s="20">
        <v>8</v>
      </c>
      <c r="D23" s="20">
        <v>6</v>
      </c>
      <c r="E23" s="20">
        <v>12</v>
      </c>
      <c r="F23" s="20">
        <v>8</v>
      </c>
      <c r="G23" s="20">
        <v>12</v>
      </c>
      <c r="H23" s="20">
        <v>5</v>
      </c>
      <c r="I23" s="20">
        <v>10</v>
      </c>
      <c r="J23" s="20">
        <v>8</v>
      </c>
      <c r="K23" s="20">
        <v>8</v>
      </c>
      <c r="L23" s="20">
        <v>7</v>
      </c>
      <c r="M23" s="33">
        <v>22</v>
      </c>
      <c r="N23" s="33">
        <v>23</v>
      </c>
      <c r="O23" s="33">
        <v>23</v>
      </c>
      <c r="P23" s="60"/>
    </row>
    <row r="24" spans="1:16" ht="16.5" customHeight="1">
      <c r="A24" s="20">
        <v>14</v>
      </c>
      <c r="B24" s="20" t="s">
        <v>434</v>
      </c>
      <c r="C24" s="20">
        <v>12</v>
      </c>
      <c r="D24" s="20">
        <v>6</v>
      </c>
      <c r="E24" s="20">
        <v>8</v>
      </c>
      <c r="F24" s="20">
        <v>2</v>
      </c>
      <c r="G24" s="20">
        <v>14</v>
      </c>
      <c r="H24" s="20">
        <v>4</v>
      </c>
      <c r="I24" s="20">
        <v>10</v>
      </c>
      <c r="J24" s="20">
        <v>11</v>
      </c>
      <c r="K24" s="20">
        <v>9</v>
      </c>
      <c r="L24" s="20">
        <v>8</v>
      </c>
      <c r="M24" s="33">
        <v>20</v>
      </c>
      <c r="N24" s="33">
        <v>19</v>
      </c>
      <c r="O24" s="33">
        <v>19</v>
      </c>
      <c r="P24" s="60"/>
    </row>
    <row r="25" spans="1:16" ht="16.5" customHeight="1">
      <c r="A25" s="20">
        <v>15</v>
      </c>
      <c r="B25" s="20" t="s">
        <v>435</v>
      </c>
      <c r="C25" s="20">
        <v>15</v>
      </c>
      <c r="D25" s="20">
        <v>12</v>
      </c>
      <c r="E25" s="20">
        <v>14</v>
      </c>
      <c r="F25" s="20">
        <v>7</v>
      </c>
      <c r="G25" s="20">
        <v>15</v>
      </c>
      <c r="H25" s="20">
        <v>6</v>
      </c>
      <c r="I25" s="20" t="s">
        <v>286</v>
      </c>
      <c r="J25" s="20">
        <v>6</v>
      </c>
      <c r="K25" s="20">
        <v>10</v>
      </c>
      <c r="L25" s="20">
        <v>10</v>
      </c>
      <c r="M25" s="33">
        <v>25</v>
      </c>
      <c r="N25" s="33">
        <v>24</v>
      </c>
      <c r="O25" s="33">
        <v>22</v>
      </c>
      <c r="P25" s="60"/>
    </row>
    <row r="26" spans="1:16" ht="16.5" customHeight="1">
      <c r="A26" s="20">
        <v>16</v>
      </c>
      <c r="B26" s="20" t="s">
        <v>436</v>
      </c>
      <c r="C26" s="20">
        <v>13</v>
      </c>
      <c r="D26" s="20">
        <v>4</v>
      </c>
      <c r="E26" s="20">
        <v>13</v>
      </c>
      <c r="F26" s="20">
        <v>6</v>
      </c>
      <c r="G26" s="20">
        <v>14</v>
      </c>
      <c r="H26" s="20">
        <v>2</v>
      </c>
      <c r="I26" s="20">
        <v>15</v>
      </c>
      <c r="J26" s="20">
        <v>6</v>
      </c>
      <c r="K26" s="20">
        <v>9</v>
      </c>
      <c r="L26" s="20">
        <v>7</v>
      </c>
      <c r="M26" s="33">
        <v>22</v>
      </c>
      <c r="N26" s="33">
        <v>22</v>
      </c>
      <c r="O26" s="33">
        <v>20</v>
      </c>
      <c r="P26" s="60"/>
    </row>
    <row r="27" spans="1:16" ht="16.5" customHeight="1">
      <c r="A27" s="20">
        <v>17</v>
      </c>
      <c r="B27" s="20" t="s">
        <v>437</v>
      </c>
      <c r="C27" s="20">
        <v>12</v>
      </c>
      <c r="D27" s="20">
        <v>7</v>
      </c>
      <c r="E27" s="20">
        <v>10</v>
      </c>
      <c r="F27" s="20">
        <v>6</v>
      </c>
      <c r="G27" s="20">
        <v>10</v>
      </c>
      <c r="H27" s="20">
        <v>9</v>
      </c>
      <c r="I27" s="20">
        <v>13</v>
      </c>
      <c r="J27" s="20">
        <v>11</v>
      </c>
      <c r="K27" s="20">
        <v>8</v>
      </c>
      <c r="L27" s="20">
        <v>7</v>
      </c>
      <c r="M27" s="33">
        <v>22</v>
      </c>
      <c r="N27" s="33">
        <v>23</v>
      </c>
      <c r="O27" s="33">
        <v>20</v>
      </c>
      <c r="P27" s="60"/>
    </row>
    <row r="28" spans="1:16" ht="16.5" customHeight="1">
      <c r="A28" s="20">
        <v>18</v>
      </c>
      <c r="B28" s="20" t="s">
        <v>438</v>
      </c>
      <c r="C28" s="20">
        <v>13</v>
      </c>
      <c r="D28" s="20">
        <v>6</v>
      </c>
      <c r="E28" s="20">
        <v>10</v>
      </c>
      <c r="F28" s="20">
        <v>4</v>
      </c>
      <c r="G28" s="20">
        <v>10</v>
      </c>
      <c r="H28" s="20">
        <v>7</v>
      </c>
      <c r="I28" s="20">
        <v>15</v>
      </c>
      <c r="J28" s="20">
        <v>6</v>
      </c>
      <c r="K28" s="20">
        <v>9</v>
      </c>
      <c r="L28" s="20">
        <v>5</v>
      </c>
      <c r="M28" s="33">
        <v>21</v>
      </c>
      <c r="N28" s="33">
        <v>23</v>
      </c>
      <c r="O28" s="33">
        <v>22</v>
      </c>
      <c r="P28" s="60"/>
    </row>
    <row r="29" spans="1:16" ht="16.5" customHeight="1">
      <c r="A29" s="20">
        <v>19</v>
      </c>
      <c r="B29" s="20" t="s">
        <v>439</v>
      </c>
      <c r="C29" s="20">
        <v>11</v>
      </c>
      <c r="D29" s="20">
        <v>3</v>
      </c>
      <c r="E29" s="20">
        <v>7</v>
      </c>
      <c r="F29" s="20">
        <v>2</v>
      </c>
      <c r="G29" s="20">
        <v>13</v>
      </c>
      <c r="H29" s="20">
        <v>4</v>
      </c>
      <c r="I29" s="20">
        <v>15</v>
      </c>
      <c r="J29" s="20">
        <v>8</v>
      </c>
      <c r="K29" s="20">
        <v>8</v>
      </c>
      <c r="L29" s="20">
        <v>7</v>
      </c>
      <c r="M29" s="33">
        <v>23</v>
      </c>
      <c r="N29" s="33">
        <v>22</v>
      </c>
      <c r="O29" s="33">
        <v>21</v>
      </c>
      <c r="P29" s="60"/>
    </row>
    <row r="30" spans="1:16" ht="16.5" customHeight="1">
      <c r="A30" s="20">
        <v>20</v>
      </c>
      <c r="B30" s="20" t="s">
        <v>440</v>
      </c>
      <c r="C30" s="20">
        <v>11</v>
      </c>
      <c r="D30" s="20">
        <v>5</v>
      </c>
      <c r="E30" s="20">
        <v>11</v>
      </c>
      <c r="F30" s="20">
        <v>4</v>
      </c>
      <c r="G30" s="20">
        <v>14</v>
      </c>
      <c r="H30" s="20">
        <v>7</v>
      </c>
      <c r="I30" s="20">
        <v>10</v>
      </c>
      <c r="J30" s="20">
        <v>4</v>
      </c>
      <c r="K30" s="20">
        <v>11</v>
      </c>
      <c r="L30" s="20">
        <v>3</v>
      </c>
      <c r="M30" s="33">
        <v>21</v>
      </c>
      <c r="N30" s="33">
        <v>22</v>
      </c>
      <c r="O30" s="33">
        <v>15</v>
      </c>
      <c r="P30" s="60"/>
    </row>
    <row r="31" spans="1:16" ht="16.5" customHeight="1">
      <c r="A31" s="20">
        <v>21</v>
      </c>
      <c r="B31" s="20" t="s">
        <v>441</v>
      </c>
      <c r="C31" s="20">
        <v>12</v>
      </c>
      <c r="D31" s="20">
        <v>5</v>
      </c>
      <c r="E31" s="20">
        <v>13</v>
      </c>
      <c r="F31" s="20">
        <v>5</v>
      </c>
      <c r="G31" s="20">
        <v>13</v>
      </c>
      <c r="H31" s="20">
        <v>3</v>
      </c>
      <c r="I31" s="20" t="s">
        <v>286</v>
      </c>
      <c r="J31" s="20" t="s">
        <v>286</v>
      </c>
      <c r="K31" s="20">
        <v>10</v>
      </c>
      <c r="L31" s="20">
        <v>6</v>
      </c>
      <c r="M31" s="33">
        <v>19</v>
      </c>
      <c r="N31" s="33">
        <v>16</v>
      </c>
      <c r="O31" s="33">
        <v>19</v>
      </c>
      <c r="P31" s="60"/>
    </row>
    <row r="32" spans="1:16" ht="16.5" customHeight="1">
      <c r="A32" s="20">
        <v>22</v>
      </c>
      <c r="B32" s="20" t="s">
        <v>442</v>
      </c>
      <c r="C32" s="20">
        <v>11</v>
      </c>
      <c r="D32" s="20">
        <v>4</v>
      </c>
      <c r="E32" s="20">
        <v>10</v>
      </c>
      <c r="F32" s="20">
        <v>7</v>
      </c>
      <c r="G32" s="20">
        <v>10</v>
      </c>
      <c r="H32" s="20">
        <v>2</v>
      </c>
      <c r="I32" s="20">
        <v>14</v>
      </c>
      <c r="J32" s="20">
        <v>3</v>
      </c>
      <c r="K32" s="20">
        <v>10</v>
      </c>
      <c r="L32" s="20">
        <v>5</v>
      </c>
      <c r="M32" s="33">
        <v>23</v>
      </c>
      <c r="N32" s="33">
        <v>22</v>
      </c>
      <c r="O32" s="33">
        <v>21</v>
      </c>
      <c r="P32" s="60"/>
    </row>
    <row r="33" spans="1:16" ht="16.5" customHeight="1">
      <c r="A33" s="20">
        <v>23</v>
      </c>
      <c r="B33" s="20" t="s">
        <v>443</v>
      </c>
      <c r="C33" s="20">
        <v>10</v>
      </c>
      <c r="D33" s="20">
        <v>4</v>
      </c>
      <c r="E33" s="20">
        <v>9</v>
      </c>
      <c r="F33" s="20">
        <v>5</v>
      </c>
      <c r="G33" s="20">
        <v>14</v>
      </c>
      <c r="H33" s="20">
        <v>6</v>
      </c>
      <c r="I33" s="20">
        <v>10</v>
      </c>
      <c r="J33" s="20">
        <v>2</v>
      </c>
      <c r="K33" s="20">
        <v>9</v>
      </c>
      <c r="L33" s="20">
        <v>6</v>
      </c>
      <c r="M33" s="33">
        <v>21</v>
      </c>
      <c r="N33" s="33">
        <v>21</v>
      </c>
      <c r="O33" s="33">
        <v>19</v>
      </c>
      <c r="P33" s="60"/>
    </row>
    <row r="34" spans="1:16" ht="16.5" customHeight="1">
      <c r="A34" s="20">
        <v>24</v>
      </c>
      <c r="B34" s="20" t="s">
        <v>444</v>
      </c>
      <c r="C34" s="20">
        <v>10</v>
      </c>
      <c r="D34" s="20">
        <v>9</v>
      </c>
      <c r="E34" s="20">
        <v>10</v>
      </c>
      <c r="F34" s="20">
        <v>5</v>
      </c>
      <c r="G34" s="20">
        <v>15</v>
      </c>
      <c r="H34" s="20">
        <v>3</v>
      </c>
      <c r="I34" s="20">
        <v>15</v>
      </c>
      <c r="J34" s="20">
        <v>4</v>
      </c>
      <c r="K34" s="20">
        <v>13</v>
      </c>
      <c r="L34" s="20">
        <v>4</v>
      </c>
      <c r="M34" s="33">
        <v>24</v>
      </c>
      <c r="N34" s="33">
        <v>21</v>
      </c>
      <c r="O34" s="33">
        <v>23</v>
      </c>
      <c r="P34" s="60"/>
    </row>
    <row r="35" spans="1:16" ht="16.5" customHeight="1">
      <c r="A35" s="20">
        <v>25</v>
      </c>
      <c r="B35" s="20" t="s">
        <v>445</v>
      </c>
      <c r="C35" s="20">
        <v>11</v>
      </c>
      <c r="D35" s="20">
        <v>3</v>
      </c>
      <c r="E35" s="20">
        <v>10</v>
      </c>
      <c r="F35" s="20">
        <v>3</v>
      </c>
      <c r="G35" s="20">
        <v>15</v>
      </c>
      <c r="H35" s="20">
        <v>7</v>
      </c>
      <c r="I35" s="20">
        <v>15</v>
      </c>
      <c r="J35" s="20">
        <v>4</v>
      </c>
      <c r="K35" s="20">
        <v>12</v>
      </c>
      <c r="L35" s="20">
        <v>11</v>
      </c>
      <c r="M35" s="33">
        <v>23</v>
      </c>
      <c r="N35" s="33">
        <v>21</v>
      </c>
      <c r="O35" s="33">
        <v>23</v>
      </c>
      <c r="P35" s="60"/>
    </row>
    <row r="36" spans="1:16" ht="16.5" customHeight="1">
      <c r="A36" s="20">
        <v>26</v>
      </c>
      <c r="B36" s="20" t="s">
        <v>446</v>
      </c>
      <c r="C36" s="20">
        <v>11</v>
      </c>
      <c r="D36" s="20">
        <v>5</v>
      </c>
      <c r="E36" s="20">
        <v>12</v>
      </c>
      <c r="F36" s="20">
        <v>4</v>
      </c>
      <c r="G36" s="20">
        <v>12</v>
      </c>
      <c r="H36" s="20">
        <v>6</v>
      </c>
      <c r="I36" s="20">
        <v>10</v>
      </c>
      <c r="J36" s="20">
        <v>11</v>
      </c>
      <c r="K36" s="20">
        <v>9</v>
      </c>
      <c r="L36" s="20">
        <v>5</v>
      </c>
      <c r="M36" s="33">
        <v>21</v>
      </c>
      <c r="N36" s="33">
        <v>20</v>
      </c>
      <c r="O36" s="33">
        <v>20</v>
      </c>
      <c r="P36" s="60"/>
    </row>
    <row r="37" spans="1:16" ht="16.5" customHeight="1">
      <c r="A37" s="20">
        <v>27</v>
      </c>
      <c r="B37" s="20" t="s">
        <v>447</v>
      </c>
      <c r="C37" s="20" t="s">
        <v>286</v>
      </c>
      <c r="D37" s="20" t="s">
        <v>286</v>
      </c>
      <c r="E37" s="20" t="s">
        <v>286</v>
      </c>
      <c r="F37" s="20" t="s">
        <v>286</v>
      </c>
      <c r="G37" s="20" t="s">
        <v>286</v>
      </c>
      <c r="H37" s="20" t="s">
        <v>286</v>
      </c>
      <c r="I37" s="20">
        <v>13</v>
      </c>
      <c r="J37" s="20" t="s">
        <v>286</v>
      </c>
      <c r="K37" s="20">
        <v>7</v>
      </c>
      <c r="L37" s="20">
        <v>4</v>
      </c>
      <c r="M37" s="33">
        <v>22</v>
      </c>
      <c r="N37" s="33">
        <v>22</v>
      </c>
      <c r="O37" s="33">
        <v>21</v>
      </c>
      <c r="P37" s="60"/>
    </row>
    <row r="38" spans="1:16" ht="16.5" customHeight="1">
      <c r="A38" s="20">
        <v>28</v>
      </c>
      <c r="B38" s="20" t="s">
        <v>448</v>
      </c>
      <c r="C38" s="20">
        <v>12</v>
      </c>
      <c r="D38" s="20">
        <v>8</v>
      </c>
      <c r="E38" s="20">
        <v>8</v>
      </c>
      <c r="F38" s="20">
        <v>5</v>
      </c>
      <c r="G38" s="20">
        <v>13</v>
      </c>
      <c r="H38" s="20">
        <v>6</v>
      </c>
      <c r="I38" s="20">
        <v>15</v>
      </c>
      <c r="J38" s="20">
        <v>7</v>
      </c>
      <c r="K38" s="20">
        <v>11</v>
      </c>
      <c r="L38" s="20">
        <v>13</v>
      </c>
      <c r="M38" s="33">
        <v>22</v>
      </c>
      <c r="N38" s="33">
        <v>21</v>
      </c>
      <c r="O38" s="33">
        <v>23</v>
      </c>
      <c r="P38" s="60"/>
    </row>
    <row r="39" spans="1:16" ht="16.5" customHeight="1">
      <c r="A39" s="20">
        <v>29</v>
      </c>
      <c r="B39" s="20" t="s">
        <v>449</v>
      </c>
      <c r="C39" s="20">
        <v>9</v>
      </c>
      <c r="D39" s="20">
        <v>4</v>
      </c>
      <c r="E39" s="20">
        <v>14</v>
      </c>
      <c r="F39" s="20">
        <v>3</v>
      </c>
      <c r="G39" s="20">
        <v>14</v>
      </c>
      <c r="H39" s="20">
        <v>5</v>
      </c>
      <c r="I39" s="20">
        <v>15</v>
      </c>
      <c r="J39" s="20">
        <v>6</v>
      </c>
      <c r="K39" s="20">
        <v>10</v>
      </c>
      <c r="L39" s="20">
        <v>7</v>
      </c>
      <c r="M39" s="33">
        <v>23</v>
      </c>
      <c r="N39" s="33">
        <v>22</v>
      </c>
      <c r="O39" s="33">
        <v>21</v>
      </c>
      <c r="P39" s="60"/>
    </row>
    <row r="40" spans="1:16" ht="16.5" customHeight="1">
      <c r="A40" s="20">
        <v>30</v>
      </c>
      <c r="B40" s="20" t="s">
        <v>450</v>
      </c>
      <c r="C40" s="20">
        <v>8</v>
      </c>
      <c r="D40" s="20">
        <v>7</v>
      </c>
      <c r="E40" s="20">
        <v>11</v>
      </c>
      <c r="F40" s="20">
        <v>8</v>
      </c>
      <c r="G40" s="20">
        <v>13</v>
      </c>
      <c r="H40" s="20">
        <v>3</v>
      </c>
      <c r="I40" s="20" t="s">
        <v>286</v>
      </c>
      <c r="J40" s="20" t="s">
        <v>286</v>
      </c>
      <c r="K40" s="20">
        <v>9</v>
      </c>
      <c r="L40" s="20">
        <v>7</v>
      </c>
      <c r="M40" s="33">
        <v>21</v>
      </c>
      <c r="N40" s="33">
        <v>21</v>
      </c>
      <c r="O40" s="33">
        <v>20</v>
      </c>
      <c r="P40" s="60"/>
    </row>
    <row r="41" spans="1:16" ht="16.5" customHeight="1">
      <c r="A41" s="20">
        <v>31</v>
      </c>
      <c r="B41" s="20" t="s">
        <v>451</v>
      </c>
      <c r="C41" s="20">
        <v>14</v>
      </c>
      <c r="D41" s="20">
        <v>2</v>
      </c>
      <c r="E41" s="20">
        <v>13</v>
      </c>
      <c r="F41" s="20">
        <v>7</v>
      </c>
      <c r="G41" s="20">
        <v>15</v>
      </c>
      <c r="H41" s="20">
        <v>2</v>
      </c>
      <c r="I41" s="20">
        <v>15</v>
      </c>
      <c r="J41" s="20">
        <v>7</v>
      </c>
      <c r="K41" s="20">
        <v>11</v>
      </c>
      <c r="L41" s="20">
        <v>8</v>
      </c>
      <c r="M41" s="33">
        <v>22</v>
      </c>
      <c r="N41" s="33">
        <v>22</v>
      </c>
      <c r="O41" s="33">
        <v>21</v>
      </c>
      <c r="P41" s="60"/>
    </row>
    <row r="42" spans="1:16" ht="16.5" customHeight="1">
      <c r="A42" s="20">
        <v>32</v>
      </c>
      <c r="B42" s="20" t="s">
        <v>452</v>
      </c>
      <c r="C42" s="20">
        <v>12</v>
      </c>
      <c r="D42" s="20">
        <v>8</v>
      </c>
      <c r="E42" s="20">
        <v>11</v>
      </c>
      <c r="F42" s="20">
        <v>6</v>
      </c>
      <c r="G42" s="20">
        <v>14</v>
      </c>
      <c r="H42" s="20">
        <v>8</v>
      </c>
      <c r="I42" s="20">
        <v>15</v>
      </c>
      <c r="J42" s="20">
        <v>4</v>
      </c>
      <c r="K42" s="20">
        <v>11</v>
      </c>
      <c r="L42" s="20">
        <v>5</v>
      </c>
      <c r="M42" s="33">
        <v>21</v>
      </c>
      <c r="N42" s="33">
        <v>21</v>
      </c>
      <c r="O42" s="33">
        <v>19</v>
      </c>
      <c r="P42" s="60"/>
    </row>
    <row r="43" spans="1:16" ht="16.5" customHeight="1">
      <c r="A43" s="20">
        <v>33</v>
      </c>
      <c r="B43" s="20" t="s">
        <v>453</v>
      </c>
      <c r="C43" s="20">
        <v>10</v>
      </c>
      <c r="D43" s="20">
        <v>8</v>
      </c>
      <c r="E43" s="20">
        <v>8</v>
      </c>
      <c r="F43" s="20">
        <v>6</v>
      </c>
      <c r="G43" s="20">
        <v>13</v>
      </c>
      <c r="H43" s="20">
        <v>8</v>
      </c>
      <c r="I43" s="20">
        <v>10</v>
      </c>
      <c r="J43" s="20">
        <v>6</v>
      </c>
      <c r="K43" s="20">
        <v>4</v>
      </c>
      <c r="L43" s="20">
        <v>14</v>
      </c>
      <c r="M43" s="33">
        <v>23</v>
      </c>
      <c r="N43" s="33">
        <v>23</v>
      </c>
      <c r="O43" s="33">
        <v>23</v>
      </c>
      <c r="P43" s="60"/>
    </row>
    <row r="44" spans="1:16" ht="16.5" customHeight="1">
      <c r="A44" s="20">
        <v>34</v>
      </c>
      <c r="B44" s="20" t="s">
        <v>454</v>
      </c>
      <c r="C44" s="20">
        <v>12</v>
      </c>
      <c r="D44" s="20">
        <v>8</v>
      </c>
      <c r="E44" s="20">
        <v>12</v>
      </c>
      <c r="F44" s="20">
        <v>4</v>
      </c>
      <c r="G44" s="20">
        <v>15</v>
      </c>
      <c r="H44" s="20">
        <v>9</v>
      </c>
      <c r="I44" s="20">
        <v>15</v>
      </c>
      <c r="J44" s="20">
        <v>9</v>
      </c>
      <c r="K44" s="20">
        <v>15</v>
      </c>
      <c r="L44" s="20">
        <v>9</v>
      </c>
      <c r="M44" s="33">
        <v>23</v>
      </c>
      <c r="N44" s="33">
        <v>24</v>
      </c>
      <c r="O44" s="33">
        <v>24</v>
      </c>
      <c r="P44" s="60"/>
    </row>
    <row r="45" spans="1:16" ht="16.5" customHeight="1">
      <c r="A45" s="20">
        <v>35</v>
      </c>
      <c r="B45" s="20" t="s">
        <v>455</v>
      </c>
      <c r="C45" s="20">
        <v>9</v>
      </c>
      <c r="D45" s="20">
        <v>8</v>
      </c>
      <c r="E45" s="20">
        <v>13</v>
      </c>
      <c r="F45" s="20">
        <v>4</v>
      </c>
      <c r="G45" s="20">
        <v>10</v>
      </c>
      <c r="H45" s="20">
        <v>6</v>
      </c>
      <c r="I45" s="20" t="s">
        <v>286</v>
      </c>
      <c r="J45" s="20" t="s">
        <v>286</v>
      </c>
      <c r="K45" s="20">
        <v>10</v>
      </c>
      <c r="L45" s="20">
        <v>4</v>
      </c>
      <c r="M45" s="33">
        <v>22</v>
      </c>
      <c r="N45" s="33">
        <v>22</v>
      </c>
      <c r="O45" s="33">
        <v>19</v>
      </c>
      <c r="P45" s="60"/>
    </row>
    <row r="46" spans="1:16" ht="16.5" customHeight="1">
      <c r="A46" s="20">
        <v>36</v>
      </c>
      <c r="B46" s="20" t="s">
        <v>456</v>
      </c>
      <c r="C46" s="20">
        <v>8</v>
      </c>
      <c r="D46" s="20">
        <v>8</v>
      </c>
      <c r="E46" s="20">
        <v>12</v>
      </c>
      <c r="F46" s="20">
        <v>7</v>
      </c>
      <c r="G46" s="20">
        <v>15</v>
      </c>
      <c r="H46" s="20">
        <v>9</v>
      </c>
      <c r="I46" s="20">
        <v>10</v>
      </c>
      <c r="J46" s="20">
        <v>8</v>
      </c>
      <c r="K46" s="20">
        <v>9</v>
      </c>
      <c r="L46" s="20">
        <v>7</v>
      </c>
      <c r="M46" s="33">
        <v>25</v>
      </c>
      <c r="N46" s="33">
        <v>24</v>
      </c>
      <c r="O46" s="33">
        <v>23</v>
      </c>
      <c r="P46" s="60"/>
    </row>
    <row r="47" spans="1:16" ht="16.5" customHeight="1">
      <c r="A47" s="20">
        <v>37</v>
      </c>
      <c r="B47" s="20" t="s">
        <v>457</v>
      </c>
      <c r="C47" s="20">
        <v>10</v>
      </c>
      <c r="D47" s="20">
        <v>5</v>
      </c>
      <c r="E47" s="20">
        <v>12</v>
      </c>
      <c r="F47" s="20">
        <v>4</v>
      </c>
      <c r="G47" s="20">
        <v>14</v>
      </c>
      <c r="H47" s="20">
        <v>5</v>
      </c>
      <c r="I47" s="20">
        <v>15</v>
      </c>
      <c r="J47" s="20">
        <v>2</v>
      </c>
      <c r="K47" s="20">
        <v>11</v>
      </c>
      <c r="L47" s="20">
        <v>4</v>
      </c>
      <c r="M47" s="33">
        <v>21</v>
      </c>
      <c r="N47" s="33">
        <v>22</v>
      </c>
      <c r="O47" s="33">
        <v>21</v>
      </c>
      <c r="P47" s="60"/>
    </row>
    <row r="48" spans="1:16" ht="16.5" customHeight="1">
      <c r="A48" s="20">
        <v>38</v>
      </c>
      <c r="B48" s="20" t="s">
        <v>458</v>
      </c>
      <c r="C48" s="20">
        <v>12</v>
      </c>
      <c r="D48" s="20">
        <v>13</v>
      </c>
      <c r="E48" s="20">
        <v>9</v>
      </c>
      <c r="F48" s="20">
        <v>8</v>
      </c>
      <c r="G48" s="20">
        <v>10</v>
      </c>
      <c r="H48" s="20">
        <v>12</v>
      </c>
      <c r="I48" s="20">
        <v>15</v>
      </c>
      <c r="J48" s="20">
        <v>10</v>
      </c>
      <c r="K48" s="20">
        <v>9</v>
      </c>
      <c r="L48" s="20">
        <v>13</v>
      </c>
      <c r="M48" s="33">
        <v>22</v>
      </c>
      <c r="N48" s="33">
        <v>22</v>
      </c>
      <c r="O48" s="33">
        <v>23</v>
      </c>
      <c r="P48" s="60"/>
    </row>
    <row r="49" spans="1:16" ht="16.5" customHeight="1">
      <c r="A49" s="20">
        <v>39</v>
      </c>
      <c r="B49" s="20" t="s">
        <v>459</v>
      </c>
      <c r="C49" s="20">
        <v>9</v>
      </c>
      <c r="D49" s="20">
        <v>3</v>
      </c>
      <c r="E49" s="20">
        <v>7</v>
      </c>
      <c r="F49" s="20">
        <v>5</v>
      </c>
      <c r="G49" s="20">
        <v>12</v>
      </c>
      <c r="H49" s="20">
        <v>8</v>
      </c>
      <c r="I49" s="20">
        <v>12</v>
      </c>
      <c r="J49" s="20">
        <v>6</v>
      </c>
      <c r="K49" s="20">
        <v>10</v>
      </c>
      <c r="L49" s="20">
        <v>7</v>
      </c>
      <c r="M49" s="33">
        <v>22</v>
      </c>
      <c r="N49" s="33">
        <v>22</v>
      </c>
      <c r="O49" s="33">
        <v>21</v>
      </c>
      <c r="P49" s="60"/>
    </row>
    <row r="50" spans="1:16" ht="16.5" customHeight="1">
      <c r="A50" s="20">
        <v>40</v>
      </c>
      <c r="B50" s="20" t="s">
        <v>460</v>
      </c>
      <c r="C50" s="20">
        <v>15</v>
      </c>
      <c r="D50" s="20">
        <v>4</v>
      </c>
      <c r="E50" s="20">
        <v>7</v>
      </c>
      <c r="F50" s="20">
        <v>5</v>
      </c>
      <c r="G50" s="20">
        <v>15</v>
      </c>
      <c r="H50" s="20">
        <v>3</v>
      </c>
      <c r="I50" s="20">
        <v>15</v>
      </c>
      <c r="J50" s="20">
        <v>4</v>
      </c>
      <c r="K50" s="20">
        <v>8</v>
      </c>
      <c r="L50" s="20">
        <v>8</v>
      </c>
      <c r="M50" s="33">
        <v>24</v>
      </c>
      <c r="N50" s="33">
        <v>22</v>
      </c>
      <c r="O50" s="33">
        <v>23</v>
      </c>
      <c r="P50" s="60"/>
    </row>
    <row r="51" spans="1:16" ht="16.5" customHeight="1">
      <c r="A51" s="20">
        <v>41</v>
      </c>
      <c r="B51" s="20" t="s">
        <v>461</v>
      </c>
      <c r="C51" s="20">
        <v>13</v>
      </c>
      <c r="D51" s="20">
        <v>5</v>
      </c>
      <c r="E51" s="20">
        <v>9</v>
      </c>
      <c r="F51" s="20">
        <v>6</v>
      </c>
      <c r="G51" s="20">
        <v>10</v>
      </c>
      <c r="H51" s="20">
        <v>7</v>
      </c>
      <c r="I51" s="20">
        <v>15</v>
      </c>
      <c r="J51" s="20">
        <v>8</v>
      </c>
      <c r="K51" s="20">
        <v>10</v>
      </c>
      <c r="L51" s="20">
        <v>7</v>
      </c>
      <c r="M51" s="33">
        <v>22</v>
      </c>
      <c r="N51" s="33">
        <v>22</v>
      </c>
      <c r="O51" s="33">
        <v>23</v>
      </c>
      <c r="P51" s="60"/>
    </row>
    <row r="52" spans="1:16" ht="16.5" customHeight="1">
      <c r="A52" s="20">
        <v>42</v>
      </c>
      <c r="B52" s="20" t="s">
        <v>462</v>
      </c>
      <c r="C52" s="20">
        <v>14</v>
      </c>
      <c r="D52" s="20">
        <v>4</v>
      </c>
      <c r="E52" s="20">
        <v>12</v>
      </c>
      <c r="F52" s="20">
        <v>7</v>
      </c>
      <c r="G52" s="20">
        <v>15</v>
      </c>
      <c r="H52" s="20">
        <v>7</v>
      </c>
      <c r="I52" s="20">
        <v>15</v>
      </c>
      <c r="J52" s="20">
        <v>5</v>
      </c>
      <c r="K52" s="20">
        <v>13</v>
      </c>
      <c r="L52" s="20">
        <v>6</v>
      </c>
      <c r="M52" s="33">
        <v>24</v>
      </c>
      <c r="N52" s="33">
        <v>23</v>
      </c>
      <c r="O52" s="33">
        <v>23</v>
      </c>
      <c r="P52" s="60"/>
    </row>
    <row r="53" spans="1:16" ht="16.5" customHeight="1">
      <c r="A53" s="20">
        <v>43</v>
      </c>
      <c r="B53" s="20" t="s">
        <v>463</v>
      </c>
      <c r="C53" s="20">
        <v>10</v>
      </c>
      <c r="D53" s="20">
        <v>6</v>
      </c>
      <c r="E53" s="20">
        <v>14</v>
      </c>
      <c r="F53" s="20">
        <v>3</v>
      </c>
      <c r="G53" s="20">
        <v>14</v>
      </c>
      <c r="H53" s="20">
        <v>7</v>
      </c>
      <c r="I53" s="20">
        <v>15</v>
      </c>
      <c r="J53" s="20">
        <v>6</v>
      </c>
      <c r="K53" s="20">
        <v>15</v>
      </c>
      <c r="L53" s="20">
        <v>5</v>
      </c>
      <c r="M53" s="33">
        <v>23</v>
      </c>
      <c r="N53" s="33">
        <v>23</v>
      </c>
      <c r="O53" s="33">
        <v>23</v>
      </c>
      <c r="P53" s="60"/>
    </row>
    <row r="54" spans="1:16" ht="16.5" customHeight="1">
      <c r="A54" s="20">
        <v>44</v>
      </c>
      <c r="B54" s="20" t="s">
        <v>464</v>
      </c>
      <c r="C54" s="20">
        <v>10</v>
      </c>
      <c r="D54" s="20">
        <v>6</v>
      </c>
      <c r="E54" s="20">
        <v>10</v>
      </c>
      <c r="F54" s="20">
        <v>7</v>
      </c>
      <c r="G54" s="20">
        <v>14</v>
      </c>
      <c r="H54" s="20">
        <v>5</v>
      </c>
      <c r="I54" s="20">
        <v>15</v>
      </c>
      <c r="J54" s="20">
        <v>6</v>
      </c>
      <c r="K54" s="20">
        <v>9</v>
      </c>
      <c r="L54" s="20">
        <v>7</v>
      </c>
      <c r="M54" s="33">
        <v>23</v>
      </c>
      <c r="N54" s="33">
        <v>23</v>
      </c>
      <c r="O54" s="33">
        <v>23</v>
      </c>
      <c r="P54" s="60"/>
    </row>
    <row r="55" spans="1:16" ht="16.5" customHeight="1">
      <c r="A55" s="20">
        <v>45</v>
      </c>
      <c r="B55" s="20" t="s">
        <v>465</v>
      </c>
      <c r="C55" s="20">
        <v>14</v>
      </c>
      <c r="D55" s="20">
        <v>6</v>
      </c>
      <c r="E55" s="20">
        <v>15</v>
      </c>
      <c r="F55" s="20">
        <v>8</v>
      </c>
      <c r="G55" s="20">
        <v>15</v>
      </c>
      <c r="H55" s="20">
        <v>9</v>
      </c>
      <c r="I55" s="20">
        <v>15</v>
      </c>
      <c r="J55" s="20">
        <v>5</v>
      </c>
      <c r="K55" s="20">
        <v>14</v>
      </c>
      <c r="L55" s="20">
        <v>6</v>
      </c>
      <c r="M55" s="33">
        <v>25</v>
      </c>
      <c r="N55" s="33">
        <v>25</v>
      </c>
      <c r="O55" s="33">
        <v>24</v>
      </c>
      <c r="P55" s="60"/>
    </row>
    <row r="56" spans="1:16" ht="16.5" customHeight="1">
      <c r="A56" s="20">
        <v>46</v>
      </c>
      <c r="B56" s="20" t="s">
        <v>466</v>
      </c>
      <c r="C56" s="20">
        <v>13</v>
      </c>
      <c r="D56" s="20">
        <v>7</v>
      </c>
      <c r="E56" s="20">
        <v>14</v>
      </c>
      <c r="F56" s="20">
        <v>4</v>
      </c>
      <c r="G56" s="20">
        <v>14</v>
      </c>
      <c r="H56" s="20">
        <v>4</v>
      </c>
      <c r="I56" s="20">
        <v>15</v>
      </c>
      <c r="J56" s="20">
        <v>6</v>
      </c>
      <c r="K56" s="20">
        <v>10</v>
      </c>
      <c r="L56" s="20">
        <v>11</v>
      </c>
      <c r="M56" s="33">
        <v>23</v>
      </c>
      <c r="N56" s="33">
        <v>24</v>
      </c>
      <c r="O56" s="33">
        <v>23</v>
      </c>
      <c r="P56" s="60"/>
    </row>
    <row r="57" spans="1:16" ht="16.5" customHeight="1">
      <c r="A57" s="20">
        <v>47</v>
      </c>
      <c r="B57" s="20" t="s">
        <v>467</v>
      </c>
      <c r="C57" s="20">
        <v>15</v>
      </c>
      <c r="D57" s="20">
        <v>7</v>
      </c>
      <c r="E57" s="20">
        <v>15</v>
      </c>
      <c r="F57" s="20">
        <v>10</v>
      </c>
      <c r="G57" s="20">
        <v>15</v>
      </c>
      <c r="H57" s="20">
        <v>8</v>
      </c>
      <c r="I57" s="20">
        <v>15</v>
      </c>
      <c r="J57" s="20">
        <v>3</v>
      </c>
      <c r="K57" s="20">
        <v>15</v>
      </c>
      <c r="L57" s="20">
        <v>11</v>
      </c>
      <c r="M57" s="33">
        <v>24</v>
      </c>
      <c r="N57" s="33">
        <v>24</v>
      </c>
      <c r="O57" s="33">
        <v>24</v>
      </c>
      <c r="P57" s="60"/>
    </row>
    <row r="58" spans="1:16" ht="16.5" customHeight="1">
      <c r="A58" s="20">
        <v>48</v>
      </c>
      <c r="B58" s="20" t="s">
        <v>468</v>
      </c>
      <c r="C58" s="20">
        <v>12</v>
      </c>
      <c r="D58" s="20">
        <v>8</v>
      </c>
      <c r="E58" s="20">
        <v>10</v>
      </c>
      <c r="F58" s="20">
        <v>3</v>
      </c>
      <c r="G58" s="20">
        <v>14</v>
      </c>
      <c r="H58" s="20">
        <v>4</v>
      </c>
      <c r="I58" s="20">
        <v>15</v>
      </c>
      <c r="J58" s="20">
        <v>5</v>
      </c>
      <c r="K58" s="20">
        <v>12</v>
      </c>
      <c r="L58" s="20">
        <v>5</v>
      </c>
      <c r="M58" s="33">
        <v>23</v>
      </c>
      <c r="N58" s="33">
        <v>22</v>
      </c>
      <c r="O58" s="33">
        <v>23</v>
      </c>
      <c r="P58" s="60"/>
    </row>
    <row r="59" spans="1:16" ht="16.5" customHeight="1">
      <c r="A59" s="20">
        <v>49</v>
      </c>
      <c r="B59" s="20" t="s">
        <v>469</v>
      </c>
      <c r="C59" s="20">
        <v>11</v>
      </c>
      <c r="D59" s="20">
        <v>7</v>
      </c>
      <c r="E59" s="20">
        <v>12</v>
      </c>
      <c r="F59" s="20">
        <v>6</v>
      </c>
      <c r="G59" s="20">
        <v>15</v>
      </c>
      <c r="H59" s="20">
        <v>2</v>
      </c>
      <c r="I59" s="20">
        <v>15</v>
      </c>
      <c r="J59" s="20">
        <v>6</v>
      </c>
      <c r="K59" s="20">
        <v>10</v>
      </c>
      <c r="L59" s="20">
        <v>8</v>
      </c>
      <c r="M59" s="33">
        <v>21</v>
      </c>
      <c r="N59" s="33">
        <v>21</v>
      </c>
      <c r="O59" s="33">
        <v>23</v>
      </c>
      <c r="P59" s="60"/>
    </row>
    <row r="60" spans="1:16" ht="16.5" customHeight="1">
      <c r="A60" s="20">
        <v>50</v>
      </c>
      <c r="B60" s="20" t="s">
        <v>470</v>
      </c>
      <c r="C60" s="20">
        <v>10</v>
      </c>
      <c r="D60" s="20">
        <v>9</v>
      </c>
      <c r="E60" s="20">
        <v>14</v>
      </c>
      <c r="F60" s="20">
        <v>6</v>
      </c>
      <c r="G60" s="20">
        <v>9</v>
      </c>
      <c r="H60" s="20">
        <v>7</v>
      </c>
      <c r="I60" s="20">
        <v>15</v>
      </c>
      <c r="J60" s="20">
        <v>5</v>
      </c>
      <c r="K60" s="20">
        <v>9</v>
      </c>
      <c r="L60" s="20">
        <v>12</v>
      </c>
      <c r="M60" s="33">
        <v>21</v>
      </c>
      <c r="N60" s="33">
        <v>23</v>
      </c>
      <c r="O60" s="33">
        <v>22</v>
      </c>
      <c r="P60" s="60"/>
    </row>
    <row r="61" spans="1:16" ht="16.5" customHeight="1">
      <c r="A61" s="20">
        <v>51</v>
      </c>
      <c r="B61" s="20" t="s">
        <v>471</v>
      </c>
      <c r="C61" s="20">
        <v>10</v>
      </c>
      <c r="D61" s="20">
        <v>8</v>
      </c>
      <c r="E61" s="20">
        <v>12</v>
      </c>
      <c r="F61" s="20">
        <v>6</v>
      </c>
      <c r="G61" s="20">
        <v>10</v>
      </c>
      <c r="H61" s="20">
        <v>3</v>
      </c>
      <c r="I61" s="20">
        <v>10</v>
      </c>
      <c r="J61" s="20" t="s">
        <v>286</v>
      </c>
      <c r="K61" s="20">
        <v>10</v>
      </c>
      <c r="L61" s="20">
        <v>7</v>
      </c>
      <c r="M61" s="33">
        <v>20</v>
      </c>
      <c r="N61" s="33">
        <v>22</v>
      </c>
      <c r="O61" s="33">
        <v>20</v>
      </c>
      <c r="P61" s="60"/>
    </row>
    <row r="62" spans="1:16" ht="16.5" customHeight="1">
      <c r="A62" s="20">
        <v>52</v>
      </c>
      <c r="B62" s="20" t="s">
        <v>472</v>
      </c>
      <c r="C62" s="20">
        <v>13</v>
      </c>
      <c r="D62" s="20">
        <v>7</v>
      </c>
      <c r="E62" s="20">
        <v>14</v>
      </c>
      <c r="F62" s="20">
        <v>8</v>
      </c>
      <c r="G62" s="20">
        <v>14</v>
      </c>
      <c r="H62" s="20">
        <v>4</v>
      </c>
      <c r="I62" s="20">
        <v>15</v>
      </c>
      <c r="J62" s="20">
        <v>12</v>
      </c>
      <c r="K62" s="20">
        <v>10</v>
      </c>
      <c r="L62" s="20">
        <v>7</v>
      </c>
      <c r="M62" s="33">
        <v>20</v>
      </c>
      <c r="N62" s="33">
        <v>23</v>
      </c>
      <c r="O62" s="33">
        <v>21</v>
      </c>
      <c r="P62" s="60"/>
    </row>
    <row r="63" spans="1:16" ht="16.5" customHeight="1">
      <c r="A63" s="20">
        <v>53</v>
      </c>
      <c r="B63" s="20" t="s">
        <v>473</v>
      </c>
      <c r="C63" s="20">
        <v>12</v>
      </c>
      <c r="D63" s="20">
        <v>3</v>
      </c>
      <c r="E63" s="20">
        <v>10</v>
      </c>
      <c r="F63" s="20">
        <v>5</v>
      </c>
      <c r="G63" s="20">
        <v>14</v>
      </c>
      <c r="H63" s="20">
        <v>9</v>
      </c>
      <c r="I63" s="20">
        <v>15</v>
      </c>
      <c r="J63" s="20">
        <v>6</v>
      </c>
      <c r="K63" s="20">
        <v>12</v>
      </c>
      <c r="L63" s="20">
        <v>2</v>
      </c>
      <c r="M63" s="33">
        <v>20</v>
      </c>
      <c r="N63" s="33">
        <v>20</v>
      </c>
      <c r="O63" s="33">
        <v>19</v>
      </c>
      <c r="P63" s="60"/>
    </row>
    <row r="64" spans="1:16" ht="16.5" customHeight="1">
      <c r="A64" s="20">
        <v>54</v>
      </c>
      <c r="B64" s="20" t="s">
        <v>474</v>
      </c>
      <c r="C64" s="20">
        <v>11</v>
      </c>
      <c r="D64" s="20">
        <v>7</v>
      </c>
      <c r="E64" s="20">
        <v>9</v>
      </c>
      <c r="F64" s="20">
        <v>9</v>
      </c>
      <c r="G64" s="20">
        <v>15</v>
      </c>
      <c r="H64" s="20">
        <v>6</v>
      </c>
      <c r="I64" s="20">
        <v>15</v>
      </c>
      <c r="J64" s="20">
        <v>6</v>
      </c>
      <c r="K64" s="20">
        <v>8</v>
      </c>
      <c r="L64" s="20">
        <v>8</v>
      </c>
      <c r="M64" s="33">
        <v>20</v>
      </c>
      <c r="N64" s="33">
        <v>20</v>
      </c>
      <c r="O64" s="33">
        <v>21</v>
      </c>
      <c r="P64" s="60"/>
    </row>
    <row r="65" spans="1:16" ht="16.5" customHeight="1">
      <c r="A65" s="20">
        <v>55</v>
      </c>
      <c r="B65" s="20" t="s">
        <v>475</v>
      </c>
      <c r="C65" s="20">
        <v>11</v>
      </c>
      <c r="D65" s="20">
        <v>7</v>
      </c>
      <c r="E65" s="20">
        <v>12</v>
      </c>
      <c r="F65" s="20">
        <v>4</v>
      </c>
      <c r="G65" s="20">
        <v>14</v>
      </c>
      <c r="H65" s="20">
        <v>5</v>
      </c>
      <c r="I65" s="20">
        <v>15</v>
      </c>
      <c r="J65" s="20">
        <v>5</v>
      </c>
      <c r="K65" s="20">
        <v>11</v>
      </c>
      <c r="L65" s="20">
        <v>4</v>
      </c>
      <c r="M65" s="33">
        <v>20</v>
      </c>
      <c r="N65" s="33">
        <v>20</v>
      </c>
      <c r="O65" s="33">
        <v>15</v>
      </c>
      <c r="P65" s="60"/>
    </row>
    <row r="66" spans="1:16" ht="16.5" customHeight="1">
      <c r="A66" s="54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4"/>
      <c r="N66" s="60"/>
      <c r="O66"/>
      <c r="P66" s="60"/>
    </row>
    <row r="67" spans="1:16" s="5" customFormat="1" ht="15">
      <c r="A67" s="100" t="s">
        <v>16</v>
      </c>
      <c r="B67" s="100"/>
      <c r="C67" s="56">
        <v>55</v>
      </c>
      <c r="D67" s="45">
        <v>55</v>
      </c>
      <c r="E67" s="45">
        <v>55</v>
      </c>
      <c r="F67" s="45">
        <v>55</v>
      </c>
      <c r="G67" s="45">
        <v>55</v>
      </c>
      <c r="H67" s="45">
        <v>55</v>
      </c>
      <c r="I67" s="45">
        <v>55</v>
      </c>
      <c r="J67" s="45">
        <v>55</v>
      </c>
      <c r="K67" s="45">
        <v>55</v>
      </c>
      <c r="L67" s="45">
        <v>55</v>
      </c>
      <c r="M67" s="63">
        <v>55</v>
      </c>
      <c r="N67" s="63">
        <v>55</v>
      </c>
      <c r="O67" s="63">
        <v>55</v>
      </c>
      <c r="P67" s="50"/>
    </row>
    <row r="68" spans="1:16" s="5" customFormat="1" ht="15">
      <c r="A68" s="121" t="s">
        <v>17</v>
      </c>
      <c r="B68" s="121"/>
      <c r="C68" s="31">
        <f>C67-C69</f>
        <v>53</v>
      </c>
      <c r="D68" s="31">
        <f aca="true" t="shared" si="0" ref="D68:J68">D67-D69</f>
        <v>52</v>
      </c>
      <c r="E68" s="31">
        <f t="shared" si="0"/>
        <v>53</v>
      </c>
      <c r="F68" s="31">
        <f t="shared" si="0"/>
        <v>53</v>
      </c>
      <c r="G68" s="31">
        <f t="shared" si="0"/>
        <v>54</v>
      </c>
      <c r="H68" s="31">
        <f t="shared" si="0"/>
        <v>54</v>
      </c>
      <c r="I68" s="31">
        <f t="shared" si="0"/>
        <v>51</v>
      </c>
      <c r="J68" s="32">
        <f t="shared" si="0"/>
        <v>49</v>
      </c>
      <c r="K68" s="32">
        <f>K67-K69</f>
        <v>55</v>
      </c>
      <c r="L68" s="34">
        <f>L67-L69</f>
        <v>55</v>
      </c>
      <c r="M68" s="63">
        <f>M67-M69</f>
        <v>55</v>
      </c>
      <c r="N68" s="63">
        <f>N67-N69</f>
        <v>55</v>
      </c>
      <c r="O68" s="63">
        <f>O67-O69</f>
        <v>55</v>
      </c>
      <c r="P68" s="50"/>
    </row>
    <row r="69" spans="1:16" s="5" customFormat="1" ht="15">
      <c r="A69" s="100" t="s">
        <v>246</v>
      </c>
      <c r="B69" s="82"/>
      <c r="C69" s="31">
        <f>COUNTIF(C11:C65,"=Ab")</f>
        <v>2</v>
      </c>
      <c r="D69" s="45">
        <f aca="true" t="shared" si="1" ref="D69:L69">COUNTIF(D11:D65,"=Ab")</f>
        <v>3</v>
      </c>
      <c r="E69" s="45">
        <f t="shared" si="1"/>
        <v>2</v>
      </c>
      <c r="F69" s="45">
        <f t="shared" si="1"/>
        <v>2</v>
      </c>
      <c r="G69" s="45">
        <f t="shared" si="1"/>
        <v>1</v>
      </c>
      <c r="H69" s="45">
        <f t="shared" si="1"/>
        <v>1</v>
      </c>
      <c r="I69" s="45">
        <f t="shared" si="1"/>
        <v>4</v>
      </c>
      <c r="J69" s="45">
        <f t="shared" si="1"/>
        <v>6</v>
      </c>
      <c r="K69" s="45">
        <f t="shared" si="1"/>
        <v>0</v>
      </c>
      <c r="L69" s="45">
        <f t="shared" si="1"/>
        <v>0</v>
      </c>
      <c r="M69" s="63">
        <f>COUNTIF(M11:M65,"=Ab")</f>
        <v>0</v>
      </c>
      <c r="N69" s="63">
        <f>COUNTIF(N11:N65,"=Ab")</f>
        <v>0</v>
      </c>
      <c r="O69" s="63">
        <f>COUNTIF(O11:O65,"=Ab")</f>
        <v>0</v>
      </c>
      <c r="P69" s="50"/>
    </row>
    <row r="70" spans="1:16" s="5" customFormat="1" ht="15">
      <c r="A70" s="100" t="s">
        <v>18</v>
      </c>
      <c r="B70" s="100"/>
      <c r="C70" s="31">
        <f>COUNTIF(C11:C65,"&gt;=9")</f>
        <v>46</v>
      </c>
      <c r="D70" s="31">
        <f>COUNTIF(D11:D65,"&gt;=12")</f>
        <v>3</v>
      </c>
      <c r="E70" s="31">
        <f>COUNTIF(E11:E65,"&gt;=9")</f>
        <v>45</v>
      </c>
      <c r="F70" s="31">
        <f>COUNTIF(F11:F65,"&gt;=12")</f>
        <v>1</v>
      </c>
      <c r="G70" s="31">
        <f>COUNTIF(G11:G65,"&gt;=9")</f>
        <v>54</v>
      </c>
      <c r="H70" s="31">
        <f>COUNTIF(H11:H65,"&gt;=12")</f>
        <v>2</v>
      </c>
      <c r="I70" s="31">
        <f>COUNTIF(I11:I65,"&gt;=9")</f>
        <v>51</v>
      </c>
      <c r="J70" s="32">
        <f>COUNTIF(J11:J65,"&gt;=12")</f>
        <v>2</v>
      </c>
      <c r="K70" s="32">
        <f>COUNTIF(K11:K65,"&gt;=9")</f>
        <v>42</v>
      </c>
      <c r="L70" s="34">
        <f>COUNTIF(L11:L65,"&gt;=12")</f>
        <v>8</v>
      </c>
      <c r="M70" s="63">
        <f>COUNTIF(M11:M65,"&gt;=15")</f>
        <v>55</v>
      </c>
      <c r="N70" s="63">
        <f>COUNTIF(N11:N65,"&gt;=15")</f>
        <v>55</v>
      </c>
      <c r="O70" s="63">
        <f>COUNTIF(O11:O65,"&gt;=15")</f>
        <v>55</v>
      </c>
      <c r="P70" s="50"/>
    </row>
    <row r="71" spans="1:16" s="5" customFormat="1" ht="15">
      <c r="A71" s="100" t="s">
        <v>19</v>
      </c>
      <c r="B71" s="100"/>
      <c r="C71" s="31">
        <f>C68-C70</f>
        <v>7</v>
      </c>
      <c r="D71" s="31">
        <f aca="true" t="shared" si="2" ref="D71:J71">D68-D70</f>
        <v>49</v>
      </c>
      <c r="E71" s="31">
        <f t="shared" si="2"/>
        <v>8</v>
      </c>
      <c r="F71" s="31">
        <f t="shared" si="2"/>
        <v>52</v>
      </c>
      <c r="G71" s="31">
        <f t="shared" si="2"/>
        <v>0</v>
      </c>
      <c r="H71" s="31">
        <f t="shared" si="2"/>
        <v>52</v>
      </c>
      <c r="I71" s="31">
        <f t="shared" si="2"/>
        <v>0</v>
      </c>
      <c r="J71" s="32">
        <f t="shared" si="2"/>
        <v>47</v>
      </c>
      <c r="K71" s="32">
        <f>K68-K70</f>
        <v>13</v>
      </c>
      <c r="L71" s="34">
        <f>L68-L70</f>
        <v>47</v>
      </c>
      <c r="M71" s="63">
        <f>M68-M70</f>
        <v>0</v>
      </c>
      <c r="N71" s="63">
        <f>N68-N70</f>
        <v>0</v>
      </c>
      <c r="O71" s="63">
        <f>O68-O70</f>
        <v>0</v>
      </c>
      <c r="P71" s="50"/>
    </row>
    <row r="72" spans="1:16" s="5" customFormat="1" ht="33.75" customHeight="1">
      <c r="A72" s="82" t="s">
        <v>239</v>
      </c>
      <c r="B72" s="83"/>
      <c r="C72" s="98" t="s">
        <v>334</v>
      </c>
      <c r="D72" s="99"/>
      <c r="E72" s="98" t="s">
        <v>335</v>
      </c>
      <c r="F72" s="99"/>
      <c r="G72" s="98" t="s">
        <v>336</v>
      </c>
      <c r="H72" s="99"/>
      <c r="I72" s="98" t="s">
        <v>337</v>
      </c>
      <c r="J72" s="102"/>
      <c r="K72" s="96" t="s">
        <v>338</v>
      </c>
      <c r="L72" s="97"/>
      <c r="M72" s="61"/>
      <c r="N72" s="61"/>
      <c r="O72" s="61"/>
      <c r="P72" s="60"/>
    </row>
    <row r="73" spans="1:16" s="5" customFormat="1" ht="33.75" customHeight="1">
      <c r="A73" s="110" t="s">
        <v>7</v>
      </c>
      <c r="B73" s="110"/>
      <c r="C73" s="110"/>
      <c r="D73" s="110"/>
      <c r="E73" s="110"/>
      <c r="F73" s="110"/>
      <c r="G73" s="110"/>
      <c r="H73" s="110"/>
      <c r="I73" s="110"/>
      <c r="J73" s="120"/>
      <c r="K73" s="120"/>
      <c r="L73" s="122"/>
      <c r="M73" s="63"/>
      <c r="N73" s="63"/>
      <c r="O73" s="63"/>
      <c r="P73" s="50"/>
    </row>
    <row r="74" spans="1:10" s="5" customFormat="1" ht="1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s="5" customFormat="1" ht="1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s="5" customFormat="1" ht="1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s="5" customFormat="1" ht="1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s="5" customFormat="1" ht="1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s="5" customFormat="1" ht="1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s="5" customFormat="1" ht="1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s="5" customFormat="1" ht="1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s="5" customFormat="1" ht="1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s="5" customFormat="1" ht="1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s="5" customFormat="1" ht="1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s="5" customFormat="1" ht="1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s="5" customFormat="1" ht="1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s="5" customFormat="1" ht="1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s="5" customFormat="1" ht="1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s="5" customFormat="1" ht="1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s="5" customFormat="1" ht="1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s="5" customFormat="1" ht="1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s="5" customFormat="1" ht="1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s="5" customFormat="1" ht="1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s="5" customFormat="1" ht="1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s="5" customFormat="1" ht="1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s="5" customFormat="1" ht="1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s="5" customFormat="1" ht="1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s="5" customFormat="1" ht="1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s="5" customFormat="1" ht="1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s="5" customFormat="1" ht="1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s="5" customFormat="1" ht="1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s="5" customFormat="1" ht="1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s="5" customFormat="1" ht="1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s="5" customFormat="1" ht="1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s="5" customFormat="1" ht="1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s="5" customFormat="1" ht="1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s="5" customFormat="1" ht="1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s="5" customFormat="1" ht="1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s="5" customFormat="1" ht="1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s="5" customFormat="1" ht="1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s="5" customFormat="1" ht="1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s="5" customFormat="1" ht="1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s="5" customFormat="1" ht="1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s="5" customFormat="1" ht="1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s="5" customFormat="1" ht="1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s="5" customFormat="1" ht="1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s="5" customFormat="1" ht="1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s="5" customFormat="1" ht="1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s="5" customFormat="1" ht="1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s="5" customFormat="1" ht="1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s="5" customFormat="1" ht="1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s="5" customFormat="1" ht="1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s="5" customFormat="1" ht="1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s="5" customFormat="1" ht="1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s="5" customFormat="1" ht="1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s="5" customFormat="1" ht="1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s="5" customFormat="1" ht="1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s="5" customFormat="1" ht="1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s="5" customFormat="1" ht="1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s="5" customFormat="1" ht="1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s="5" customFormat="1" ht="1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s="5" customFormat="1" ht="1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s="5" customFormat="1" ht="1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2" ht="19.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1:12" ht="19.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9.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9.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9.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9.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9.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5" ht="15">
      <c r="A141" s="117" t="s">
        <v>4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1:15" ht="15">
      <c r="A142" s="89" t="s">
        <v>348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</row>
    <row r="143" spans="1:15" ht="15">
      <c r="A143" s="116" t="s">
        <v>247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1:15" ht="44.25" customHeight="1">
      <c r="A144" s="110" t="s">
        <v>8</v>
      </c>
      <c r="B144" s="120"/>
      <c r="C144" s="86" t="s">
        <v>271</v>
      </c>
      <c r="D144" s="87"/>
      <c r="E144" s="86" t="s">
        <v>272</v>
      </c>
      <c r="F144" s="87"/>
      <c r="G144" s="86" t="s">
        <v>273</v>
      </c>
      <c r="H144" s="87"/>
      <c r="I144" s="86" t="s">
        <v>274</v>
      </c>
      <c r="J144" s="87"/>
      <c r="K144" s="86" t="s">
        <v>275</v>
      </c>
      <c r="L144" s="87"/>
      <c r="M144" s="68" t="s">
        <v>540</v>
      </c>
      <c r="N144" s="68" t="s">
        <v>541</v>
      </c>
      <c r="O144" s="68" t="s">
        <v>542</v>
      </c>
    </row>
    <row r="145" spans="1:15" ht="15">
      <c r="A145" s="2" t="s">
        <v>0</v>
      </c>
      <c r="B145" s="25" t="s">
        <v>1</v>
      </c>
      <c r="C145" s="2" t="s">
        <v>3</v>
      </c>
      <c r="D145" s="2" t="s">
        <v>2</v>
      </c>
      <c r="E145" s="2" t="s">
        <v>3</v>
      </c>
      <c r="F145" s="2" t="s">
        <v>2</v>
      </c>
      <c r="G145" s="2" t="s">
        <v>3</v>
      </c>
      <c r="H145" s="2" t="s">
        <v>2</v>
      </c>
      <c r="I145" s="2" t="s">
        <v>3</v>
      </c>
      <c r="J145" s="25" t="s">
        <v>2</v>
      </c>
      <c r="K145" s="2" t="s">
        <v>3</v>
      </c>
      <c r="L145" s="2" t="s">
        <v>2</v>
      </c>
      <c r="M145" s="2" t="s">
        <v>3</v>
      </c>
      <c r="N145" s="2" t="s">
        <v>3</v>
      </c>
      <c r="O145" s="2" t="s">
        <v>3</v>
      </c>
    </row>
    <row r="146" spans="1:15" ht="15.75">
      <c r="A146" s="20">
        <v>1</v>
      </c>
      <c r="B146" s="20" t="s">
        <v>476</v>
      </c>
      <c r="C146" s="20" t="s">
        <v>286</v>
      </c>
      <c r="D146" s="20" t="s">
        <v>286</v>
      </c>
      <c r="E146" s="20" t="s">
        <v>286</v>
      </c>
      <c r="F146" s="20" t="s">
        <v>286</v>
      </c>
      <c r="G146" s="20" t="s">
        <v>286</v>
      </c>
      <c r="H146" s="20" t="s">
        <v>286</v>
      </c>
      <c r="I146" s="20" t="s">
        <v>286</v>
      </c>
      <c r="J146" s="15" t="s">
        <v>286</v>
      </c>
      <c r="K146" s="20" t="s">
        <v>286</v>
      </c>
      <c r="L146" s="20" t="s">
        <v>286</v>
      </c>
      <c r="M146" s="33">
        <v>13</v>
      </c>
      <c r="N146" s="33">
        <v>14</v>
      </c>
      <c r="O146" s="33" t="s">
        <v>286</v>
      </c>
    </row>
    <row r="147" spans="1:15" ht="15.75">
      <c r="A147" s="20">
        <v>2</v>
      </c>
      <c r="B147" s="20" t="s">
        <v>477</v>
      </c>
      <c r="C147" s="20">
        <v>11</v>
      </c>
      <c r="D147" s="20">
        <v>4</v>
      </c>
      <c r="E147" s="20">
        <v>10</v>
      </c>
      <c r="F147" s="20">
        <v>5</v>
      </c>
      <c r="G147" s="20">
        <v>14</v>
      </c>
      <c r="H147" s="20">
        <v>3</v>
      </c>
      <c r="I147" s="20">
        <v>15</v>
      </c>
      <c r="J147" s="15">
        <v>13</v>
      </c>
      <c r="K147" s="20">
        <v>11</v>
      </c>
      <c r="L147" s="20">
        <v>5</v>
      </c>
      <c r="M147" s="33">
        <v>22</v>
      </c>
      <c r="N147" s="33">
        <v>21</v>
      </c>
      <c r="O147" s="33">
        <v>23</v>
      </c>
    </row>
    <row r="148" spans="1:15" ht="15.75">
      <c r="A148" s="20">
        <v>3</v>
      </c>
      <c r="B148" s="20" t="s">
        <v>478</v>
      </c>
      <c r="C148" s="20">
        <v>10</v>
      </c>
      <c r="D148" s="20">
        <v>12</v>
      </c>
      <c r="E148" s="20">
        <v>13</v>
      </c>
      <c r="F148" s="20">
        <v>10</v>
      </c>
      <c r="G148" s="20">
        <v>13</v>
      </c>
      <c r="H148" s="20">
        <v>9</v>
      </c>
      <c r="I148" s="20">
        <v>15</v>
      </c>
      <c r="J148" s="15">
        <v>7</v>
      </c>
      <c r="K148" s="20">
        <v>9</v>
      </c>
      <c r="L148" s="20">
        <v>14</v>
      </c>
      <c r="M148" s="33">
        <v>23</v>
      </c>
      <c r="N148" s="33">
        <v>23</v>
      </c>
      <c r="O148" s="33">
        <v>23</v>
      </c>
    </row>
    <row r="149" spans="1:15" ht="15.75">
      <c r="A149" s="20">
        <v>4</v>
      </c>
      <c r="B149" s="20" t="s">
        <v>479</v>
      </c>
      <c r="C149" s="20">
        <v>13</v>
      </c>
      <c r="D149" s="20">
        <v>10</v>
      </c>
      <c r="E149" s="20">
        <v>12</v>
      </c>
      <c r="F149" s="20">
        <v>10</v>
      </c>
      <c r="G149" s="20">
        <v>15</v>
      </c>
      <c r="H149" s="20">
        <v>9</v>
      </c>
      <c r="I149" s="20">
        <v>15</v>
      </c>
      <c r="J149" s="15">
        <v>10</v>
      </c>
      <c r="K149" s="20">
        <v>4</v>
      </c>
      <c r="L149" s="20">
        <v>9</v>
      </c>
      <c r="M149" s="33">
        <v>22</v>
      </c>
      <c r="N149" s="33">
        <v>22</v>
      </c>
      <c r="O149" s="33">
        <v>23</v>
      </c>
    </row>
    <row r="150" spans="1:15" ht="15.75">
      <c r="A150" s="20">
        <v>5</v>
      </c>
      <c r="B150" s="20" t="s">
        <v>480</v>
      </c>
      <c r="C150" s="20">
        <v>12</v>
      </c>
      <c r="D150" s="20">
        <v>9</v>
      </c>
      <c r="E150" s="20">
        <v>12</v>
      </c>
      <c r="F150" s="20">
        <v>7</v>
      </c>
      <c r="G150" s="20">
        <v>14</v>
      </c>
      <c r="H150" s="20">
        <v>8</v>
      </c>
      <c r="I150" s="20">
        <v>15</v>
      </c>
      <c r="J150" s="15">
        <v>7</v>
      </c>
      <c r="K150" s="20">
        <v>10</v>
      </c>
      <c r="L150" s="20">
        <v>6</v>
      </c>
      <c r="M150" s="33">
        <v>22</v>
      </c>
      <c r="N150" s="33">
        <v>21</v>
      </c>
      <c r="O150" s="33">
        <v>20</v>
      </c>
    </row>
    <row r="151" spans="1:15" ht="15.75">
      <c r="A151" s="20">
        <v>6</v>
      </c>
      <c r="B151" s="20" t="s">
        <v>481</v>
      </c>
      <c r="C151" s="20">
        <v>15</v>
      </c>
      <c r="D151" s="20">
        <v>6</v>
      </c>
      <c r="E151" s="20">
        <v>13</v>
      </c>
      <c r="F151" s="20">
        <v>7</v>
      </c>
      <c r="G151" s="20">
        <v>13</v>
      </c>
      <c r="H151" s="20">
        <v>12</v>
      </c>
      <c r="I151" s="20">
        <v>15</v>
      </c>
      <c r="J151" s="15">
        <v>12</v>
      </c>
      <c r="K151" s="20">
        <v>8</v>
      </c>
      <c r="L151" s="20">
        <v>14</v>
      </c>
      <c r="M151" s="33">
        <v>24</v>
      </c>
      <c r="N151" s="33">
        <v>25</v>
      </c>
      <c r="O151" s="33">
        <v>24</v>
      </c>
    </row>
    <row r="152" spans="1:15" ht="15.75">
      <c r="A152" s="20">
        <v>7</v>
      </c>
      <c r="B152" s="20" t="s">
        <v>482</v>
      </c>
      <c r="C152" s="20">
        <v>14</v>
      </c>
      <c r="D152" s="20">
        <v>11</v>
      </c>
      <c r="E152" s="20">
        <v>15</v>
      </c>
      <c r="F152" s="20">
        <v>11</v>
      </c>
      <c r="G152" s="20">
        <v>15</v>
      </c>
      <c r="H152" s="20">
        <v>8</v>
      </c>
      <c r="I152" s="20">
        <v>15</v>
      </c>
      <c r="J152" s="15">
        <v>11</v>
      </c>
      <c r="K152" s="20">
        <v>9</v>
      </c>
      <c r="L152" s="20">
        <v>18</v>
      </c>
      <c r="M152" s="33">
        <v>23</v>
      </c>
      <c r="N152" s="33">
        <v>23</v>
      </c>
      <c r="O152" s="33">
        <v>24</v>
      </c>
    </row>
    <row r="153" spans="1:15" ht="15.75">
      <c r="A153" s="20">
        <v>8</v>
      </c>
      <c r="B153" s="20" t="s">
        <v>483</v>
      </c>
      <c r="C153" s="20">
        <v>15</v>
      </c>
      <c r="D153" s="20">
        <v>9</v>
      </c>
      <c r="E153" s="20">
        <v>14</v>
      </c>
      <c r="F153" s="20">
        <v>7</v>
      </c>
      <c r="G153" s="20">
        <v>15</v>
      </c>
      <c r="H153" s="20">
        <v>12</v>
      </c>
      <c r="I153" s="20">
        <v>15</v>
      </c>
      <c r="J153" s="15">
        <v>10</v>
      </c>
      <c r="K153" s="20">
        <v>11</v>
      </c>
      <c r="L153" s="20">
        <v>13</v>
      </c>
      <c r="M153" s="33">
        <v>23</v>
      </c>
      <c r="N153" s="33">
        <v>22</v>
      </c>
      <c r="O153" s="33">
        <v>23</v>
      </c>
    </row>
    <row r="154" spans="1:15" ht="15.75">
      <c r="A154" s="20">
        <v>9</v>
      </c>
      <c r="B154" s="20" t="s">
        <v>484</v>
      </c>
      <c r="C154" s="20">
        <v>13</v>
      </c>
      <c r="D154" s="20">
        <v>5</v>
      </c>
      <c r="E154" s="20">
        <v>14</v>
      </c>
      <c r="F154" s="20">
        <v>3</v>
      </c>
      <c r="G154" s="20">
        <v>15</v>
      </c>
      <c r="H154" s="20">
        <v>7</v>
      </c>
      <c r="I154" s="20">
        <v>15</v>
      </c>
      <c r="J154" s="15">
        <v>10</v>
      </c>
      <c r="K154" s="20">
        <v>11</v>
      </c>
      <c r="L154" s="20">
        <v>4</v>
      </c>
      <c r="M154" s="33">
        <v>23</v>
      </c>
      <c r="N154" s="33">
        <v>23</v>
      </c>
      <c r="O154" s="33">
        <v>23</v>
      </c>
    </row>
    <row r="155" spans="1:15" ht="15.75">
      <c r="A155" s="20">
        <v>10</v>
      </c>
      <c r="B155" s="20" t="s">
        <v>485</v>
      </c>
      <c r="C155" s="20">
        <v>10</v>
      </c>
      <c r="D155" s="20">
        <v>12</v>
      </c>
      <c r="E155" s="20">
        <v>13</v>
      </c>
      <c r="F155" s="20">
        <v>6</v>
      </c>
      <c r="G155" s="20">
        <v>14</v>
      </c>
      <c r="H155" s="20">
        <v>11</v>
      </c>
      <c r="I155" s="20">
        <v>15</v>
      </c>
      <c r="J155" s="15">
        <v>9</v>
      </c>
      <c r="K155" s="20">
        <v>11</v>
      </c>
      <c r="L155" s="20">
        <v>18</v>
      </c>
      <c r="M155" s="33">
        <v>23</v>
      </c>
      <c r="N155" s="33">
        <v>22</v>
      </c>
      <c r="O155" s="33">
        <v>23</v>
      </c>
    </row>
    <row r="156" spans="1:15" ht="15.75">
      <c r="A156" s="20">
        <v>11</v>
      </c>
      <c r="B156" s="20" t="s">
        <v>486</v>
      </c>
      <c r="C156" s="20">
        <v>15</v>
      </c>
      <c r="D156" s="20">
        <v>7</v>
      </c>
      <c r="E156" s="20">
        <v>14</v>
      </c>
      <c r="F156" s="20">
        <v>10</v>
      </c>
      <c r="G156" s="20">
        <v>15</v>
      </c>
      <c r="H156" s="20">
        <v>12</v>
      </c>
      <c r="I156" s="20">
        <v>15</v>
      </c>
      <c r="J156" s="15">
        <v>10</v>
      </c>
      <c r="K156" s="20">
        <v>13</v>
      </c>
      <c r="L156" s="20">
        <v>12</v>
      </c>
      <c r="M156" s="33">
        <v>24</v>
      </c>
      <c r="N156" s="33">
        <v>25</v>
      </c>
      <c r="O156" s="33">
        <v>24</v>
      </c>
    </row>
    <row r="157" spans="1:15" ht="15.75">
      <c r="A157" s="20">
        <v>12</v>
      </c>
      <c r="B157" s="20" t="s">
        <v>487</v>
      </c>
      <c r="C157" s="20">
        <v>10</v>
      </c>
      <c r="D157" s="20">
        <v>9</v>
      </c>
      <c r="E157" s="20">
        <v>10</v>
      </c>
      <c r="F157" s="20">
        <v>10</v>
      </c>
      <c r="G157" s="20">
        <v>14</v>
      </c>
      <c r="H157" s="20">
        <v>10</v>
      </c>
      <c r="I157" s="20">
        <v>15</v>
      </c>
      <c r="J157" s="15">
        <v>5</v>
      </c>
      <c r="K157" s="20">
        <v>11</v>
      </c>
      <c r="L157" s="20">
        <v>9</v>
      </c>
      <c r="M157" s="33">
        <v>22</v>
      </c>
      <c r="N157" s="33">
        <v>22</v>
      </c>
      <c r="O157" s="33">
        <v>23</v>
      </c>
    </row>
    <row r="158" spans="1:15" ht="15.75">
      <c r="A158" s="20">
        <v>13</v>
      </c>
      <c r="B158" s="20" t="s">
        <v>488</v>
      </c>
      <c r="C158" s="20">
        <v>12</v>
      </c>
      <c r="D158" s="20">
        <v>8</v>
      </c>
      <c r="E158" s="20">
        <v>12</v>
      </c>
      <c r="F158" s="20">
        <v>12</v>
      </c>
      <c r="G158" s="20">
        <v>13</v>
      </c>
      <c r="H158" s="20">
        <v>13</v>
      </c>
      <c r="I158" s="20">
        <v>15</v>
      </c>
      <c r="J158" s="15">
        <v>7</v>
      </c>
      <c r="K158" s="20">
        <v>6</v>
      </c>
      <c r="L158" s="20">
        <v>15</v>
      </c>
      <c r="M158" s="33">
        <v>22</v>
      </c>
      <c r="N158" s="33">
        <v>21</v>
      </c>
      <c r="O158" s="33">
        <v>21</v>
      </c>
    </row>
    <row r="159" spans="1:15" ht="15.75">
      <c r="A159" s="20">
        <v>14</v>
      </c>
      <c r="B159" s="20" t="s">
        <v>489</v>
      </c>
      <c r="C159" s="20">
        <v>10</v>
      </c>
      <c r="D159" s="20">
        <v>10</v>
      </c>
      <c r="E159" s="20">
        <v>10</v>
      </c>
      <c r="F159" s="20">
        <v>6</v>
      </c>
      <c r="G159" s="20">
        <v>13</v>
      </c>
      <c r="H159" s="20">
        <v>9</v>
      </c>
      <c r="I159" s="20">
        <v>15</v>
      </c>
      <c r="J159" s="15">
        <v>10</v>
      </c>
      <c r="K159" s="20">
        <v>7</v>
      </c>
      <c r="L159" s="20">
        <v>13</v>
      </c>
      <c r="M159" s="33">
        <v>22</v>
      </c>
      <c r="N159" s="33">
        <v>21</v>
      </c>
      <c r="O159" s="33">
        <v>23</v>
      </c>
    </row>
    <row r="160" spans="1:15" ht="15.75">
      <c r="A160" s="20">
        <v>15</v>
      </c>
      <c r="B160" s="20" t="s">
        <v>490</v>
      </c>
      <c r="C160" s="20">
        <v>11</v>
      </c>
      <c r="D160" s="20">
        <v>14</v>
      </c>
      <c r="E160" s="20">
        <v>11</v>
      </c>
      <c r="F160" s="20">
        <v>10</v>
      </c>
      <c r="G160" s="20">
        <v>14</v>
      </c>
      <c r="H160" s="20">
        <v>10</v>
      </c>
      <c r="I160" s="20">
        <v>12</v>
      </c>
      <c r="J160" s="15">
        <v>7</v>
      </c>
      <c r="K160" s="20">
        <v>6</v>
      </c>
      <c r="L160" s="20">
        <v>18</v>
      </c>
      <c r="M160" s="33">
        <v>24</v>
      </c>
      <c r="N160" s="33">
        <v>22</v>
      </c>
      <c r="O160" s="33">
        <v>23</v>
      </c>
    </row>
    <row r="161" spans="1:15" ht="15.75">
      <c r="A161" s="20">
        <v>16</v>
      </c>
      <c r="B161" s="20" t="s">
        <v>491</v>
      </c>
      <c r="C161" s="20">
        <v>13</v>
      </c>
      <c r="D161" s="20">
        <v>12</v>
      </c>
      <c r="E161" s="20">
        <v>14</v>
      </c>
      <c r="F161" s="20">
        <v>10</v>
      </c>
      <c r="G161" s="20">
        <v>15</v>
      </c>
      <c r="H161" s="20">
        <v>10</v>
      </c>
      <c r="I161" s="20">
        <v>15</v>
      </c>
      <c r="J161" s="15" t="s">
        <v>286</v>
      </c>
      <c r="K161" s="20">
        <v>10</v>
      </c>
      <c r="L161" s="20">
        <v>14</v>
      </c>
      <c r="M161" s="33">
        <v>23</v>
      </c>
      <c r="N161" s="33">
        <v>24</v>
      </c>
      <c r="O161" s="33">
        <v>24</v>
      </c>
    </row>
    <row r="162" spans="1:15" ht="15.75">
      <c r="A162" s="20">
        <v>17</v>
      </c>
      <c r="B162" s="20" t="s">
        <v>492</v>
      </c>
      <c r="C162" s="20">
        <v>14</v>
      </c>
      <c r="D162" s="20">
        <v>7</v>
      </c>
      <c r="E162" s="20">
        <v>14</v>
      </c>
      <c r="F162" s="20">
        <v>10</v>
      </c>
      <c r="G162" s="20">
        <v>14</v>
      </c>
      <c r="H162" s="20">
        <v>5</v>
      </c>
      <c r="I162" s="20">
        <v>15</v>
      </c>
      <c r="J162" s="15">
        <v>6</v>
      </c>
      <c r="K162" s="20">
        <v>10</v>
      </c>
      <c r="L162" s="20">
        <v>14</v>
      </c>
      <c r="M162" s="33">
        <v>24</v>
      </c>
      <c r="N162" s="33">
        <v>25</v>
      </c>
      <c r="O162" s="33">
        <v>24</v>
      </c>
    </row>
    <row r="163" spans="1:15" ht="15.75">
      <c r="A163" s="20">
        <v>18</v>
      </c>
      <c r="B163" s="20" t="s">
        <v>493</v>
      </c>
      <c r="C163" s="20">
        <v>11</v>
      </c>
      <c r="D163" s="20">
        <v>9</v>
      </c>
      <c r="E163" s="20">
        <v>14</v>
      </c>
      <c r="F163" s="20">
        <v>8</v>
      </c>
      <c r="G163" s="20">
        <v>15</v>
      </c>
      <c r="H163" s="20">
        <v>8</v>
      </c>
      <c r="I163" s="20">
        <v>15</v>
      </c>
      <c r="J163" s="15">
        <v>3</v>
      </c>
      <c r="K163" s="20">
        <v>11</v>
      </c>
      <c r="L163" s="20">
        <v>6</v>
      </c>
      <c r="M163" s="33">
        <v>22</v>
      </c>
      <c r="N163" s="33">
        <v>22</v>
      </c>
      <c r="O163" s="33">
        <v>23</v>
      </c>
    </row>
    <row r="164" spans="1:15" ht="15.75">
      <c r="A164" s="20">
        <v>19</v>
      </c>
      <c r="B164" s="20" t="s">
        <v>494</v>
      </c>
      <c r="C164" s="20">
        <v>15</v>
      </c>
      <c r="D164" s="20">
        <v>14</v>
      </c>
      <c r="E164" s="20">
        <v>15</v>
      </c>
      <c r="F164" s="20">
        <v>10</v>
      </c>
      <c r="G164" s="20">
        <v>15</v>
      </c>
      <c r="H164" s="20">
        <v>9</v>
      </c>
      <c r="I164" s="20">
        <v>15</v>
      </c>
      <c r="J164" s="15">
        <v>10</v>
      </c>
      <c r="K164" s="20">
        <v>15</v>
      </c>
      <c r="L164" s="20">
        <v>17</v>
      </c>
      <c r="M164" s="33">
        <v>25</v>
      </c>
      <c r="N164" s="33">
        <v>25</v>
      </c>
      <c r="O164" s="33">
        <v>25</v>
      </c>
    </row>
    <row r="165" spans="1:15" ht="15.75">
      <c r="A165" s="20">
        <v>20</v>
      </c>
      <c r="B165" s="20" t="s">
        <v>495</v>
      </c>
      <c r="C165" s="20">
        <v>12</v>
      </c>
      <c r="D165" s="20">
        <v>9</v>
      </c>
      <c r="E165" s="20">
        <v>13</v>
      </c>
      <c r="F165" s="20">
        <v>6</v>
      </c>
      <c r="G165" s="20">
        <v>15</v>
      </c>
      <c r="H165" s="20">
        <v>5</v>
      </c>
      <c r="I165" s="20">
        <v>15</v>
      </c>
      <c r="J165" s="15">
        <v>6</v>
      </c>
      <c r="K165" s="20">
        <v>6</v>
      </c>
      <c r="L165" s="20">
        <v>5</v>
      </c>
      <c r="M165" s="33">
        <v>23</v>
      </c>
      <c r="N165" s="33">
        <v>22</v>
      </c>
      <c r="O165" s="33">
        <v>22</v>
      </c>
    </row>
    <row r="166" spans="1:15" ht="15.75">
      <c r="A166" s="20">
        <v>21</v>
      </c>
      <c r="B166" s="20" t="s">
        <v>496</v>
      </c>
      <c r="C166" s="20">
        <v>13</v>
      </c>
      <c r="D166" s="20">
        <v>8</v>
      </c>
      <c r="E166" s="20">
        <v>15</v>
      </c>
      <c r="F166" s="20">
        <v>5</v>
      </c>
      <c r="G166" s="20">
        <v>15</v>
      </c>
      <c r="H166" s="20">
        <v>5</v>
      </c>
      <c r="I166" s="20">
        <v>15</v>
      </c>
      <c r="J166" s="15">
        <v>6</v>
      </c>
      <c r="K166" s="20">
        <v>12</v>
      </c>
      <c r="L166" s="20">
        <v>7</v>
      </c>
      <c r="M166" s="33">
        <v>23</v>
      </c>
      <c r="N166" s="33">
        <v>24</v>
      </c>
      <c r="O166" s="33">
        <v>25</v>
      </c>
    </row>
    <row r="167" spans="1:15" ht="15.75">
      <c r="A167" s="20">
        <v>22</v>
      </c>
      <c r="B167" s="20" t="s">
        <v>497</v>
      </c>
      <c r="C167" s="20">
        <v>11</v>
      </c>
      <c r="D167" s="20">
        <v>7</v>
      </c>
      <c r="E167" s="20">
        <v>11</v>
      </c>
      <c r="F167" s="20">
        <v>4</v>
      </c>
      <c r="G167" s="20">
        <v>15</v>
      </c>
      <c r="H167" s="20">
        <v>5</v>
      </c>
      <c r="I167" s="20">
        <v>15</v>
      </c>
      <c r="J167" s="15">
        <v>6</v>
      </c>
      <c r="K167" s="20">
        <v>11</v>
      </c>
      <c r="L167" s="20">
        <v>7</v>
      </c>
      <c r="M167" s="33">
        <v>18</v>
      </c>
      <c r="N167" s="33">
        <v>18</v>
      </c>
      <c r="O167" s="33">
        <v>20</v>
      </c>
    </row>
    <row r="168" spans="1:15" ht="15.75">
      <c r="A168" s="20">
        <v>23</v>
      </c>
      <c r="B168" s="20" t="s">
        <v>498</v>
      </c>
      <c r="C168" s="20">
        <v>15</v>
      </c>
      <c r="D168" s="20">
        <v>10</v>
      </c>
      <c r="E168" s="20">
        <v>13</v>
      </c>
      <c r="F168" s="20">
        <v>9</v>
      </c>
      <c r="G168" s="20">
        <v>15</v>
      </c>
      <c r="H168" s="20">
        <v>9</v>
      </c>
      <c r="I168" s="20">
        <v>10</v>
      </c>
      <c r="J168" s="15">
        <v>9</v>
      </c>
      <c r="K168" s="20">
        <v>13</v>
      </c>
      <c r="L168" s="20">
        <v>9</v>
      </c>
      <c r="M168" s="33">
        <v>22</v>
      </c>
      <c r="N168" s="33">
        <v>22</v>
      </c>
      <c r="O168" s="33">
        <v>21</v>
      </c>
    </row>
    <row r="169" spans="1:15" ht="15.75">
      <c r="A169" s="20">
        <v>24</v>
      </c>
      <c r="B169" s="20" t="s">
        <v>499</v>
      </c>
      <c r="C169" s="20">
        <v>7</v>
      </c>
      <c r="D169" s="20">
        <v>14</v>
      </c>
      <c r="E169" s="20">
        <v>15</v>
      </c>
      <c r="F169" s="20">
        <v>13</v>
      </c>
      <c r="G169" s="20">
        <v>15</v>
      </c>
      <c r="H169" s="20">
        <v>16</v>
      </c>
      <c r="I169" s="20">
        <v>15</v>
      </c>
      <c r="J169" s="15">
        <v>11</v>
      </c>
      <c r="K169" s="20">
        <v>10</v>
      </c>
      <c r="L169" s="20">
        <v>12</v>
      </c>
      <c r="M169" s="33">
        <v>23</v>
      </c>
      <c r="N169" s="33">
        <v>24</v>
      </c>
      <c r="O169" s="33">
        <v>24</v>
      </c>
    </row>
    <row r="170" spans="1:15" ht="15.75">
      <c r="A170" s="20">
        <v>25</v>
      </c>
      <c r="B170" s="20" t="s">
        <v>500</v>
      </c>
      <c r="C170" s="20">
        <v>12</v>
      </c>
      <c r="D170" s="20">
        <v>14</v>
      </c>
      <c r="E170" s="20">
        <v>11</v>
      </c>
      <c r="F170" s="20">
        <v>6</v>
      </c>
      <c r="G170" s="20">
        <v>15</v>
      </c>
      <c r="H170" s="20">
        <v>9</v>
      </c>
      <c r="I170" s="20">
        <v>15</v>
      </c>
      <c r="J170" s="15">
        <v>7</v>
      </c>
      <c r="K170" s="20">
        <v>12</v>
      </c>
      <c r="L170" s="20">
        <v>11</v>
      </c>
      <c r="M170" s="33">
        <v>22</v>
      </c>
      <c r="N170" s="33">
        <v>23</v>
      </c>
      <c r="O170" s="33">
        <v>24</v>
      </c>
    </row>
    <row r="171" spans="1:15" ht="15.75">
      <c r="A171" s="20">
        <v>26</v>
      </c>
      <c r="B171" s="20" t="s">
        <v>501</v>
      </c>
      <c r="C171" s="20">
        <v>10</v>
      </c>
      <c r="D171" s="20">
        <v>9</v>
      </c>
      <c r="E171" s="20">
        <v>14</v>
      </c>
      <c r="F171" s="20">
        <v>9</v>
      </c>
      <c r="G171" s="20">
        <v>14</v>
      </c>
      <c r="H171" s="20">
        <v>8</v>
      </c>
      <c r="I171" s="20">
        <v>15</v>
      </c>
      <c r="J171" s="15">
        <v>9</v>
      </c>
      <c r="K171" s="20">
        <v>12</v>
      </c>
      <c r="L171" s="20">
        <v>15</v>
      </c>
      <c r="M171" s="33">
        <v>24</v>
      </c>
      <c r="N171" s="33">
        <v>22</v>
      </c>
      <c r="O171" s="33">
        <v>21</v>
      </c>
    </row>
    <row r="172" spans="1:15" ht="15.75">
      <c r="A172" s="20">
        <v>27</v>
      </c>
      <c r="B172" s="20" t="s">
        <v>502</v>
      </c>
      <c r="C172" s="20">
        <v>11</v>
      </c>
      <c r="D172" s="20">
        <v>13</v>
      </c>
      <c r="E172" s="20">
        <v>13</v>
      </c>
      <c r="F172" s="20">
        <v>11</v>
      </c>
      <c r="G172" s="20">
        <v>13</v>
      </c>
      <c r="H172" s="20">
        <v>6</v>
      </c>
      <c r="I172" s="20">
        <v>10</v>
      </c>
      <c r="J172" s="15">
        <v>12</v>
      </c>
      <c r="K172" s="20">
        <v>6</v>
      </c>
      <c r="L172" s="20">
        <v>8</v>
      </c>
      <c r="M172" s="33">
        <v>22</v>
      </c>
      <c r="N172" s="33">
        <v>22</v>
      </c>
      <c r="O172" s="33">
        <v>21</v>
      </c>
    </row>
    <row r="173" spans="1:15" ht="15.75">
      <c r="A173" s="20">
        <v>28</v>
      </c>
      <c r="B173" s="20" t="s">
        <v>503</v>
      </c>
      <c r="C173" s="20">
        <v>11</v>
      </c>
      <c r="D173" s="20">
        <v>6</v>
      </c>
      <c r="E173" s="20">
        <v>13</v>
      </c>
      <c r="F173" s="20">
        <v>9</v>
      </c>
      <c r="G173" s="20">
        <v>15</v>
      </c>
      <c r="H173" s="20">
        <v>8</v>
      </c>
      <c r="I173" s="20">
        <v>15</v>
      </c>
      <c r="J173" s="15">
        <v>7</v>
      </c>
      <c r="K173" s="20">
        <v>9</v>
      </c>
      <c r="L173" s="20">
        <v>12</v>
      </c>
      <c r="M173" s="33">
        <v>22</v>
      </c>
      <c r="N173" s="33">
        <v>22</v>
      </c>
      <c r="O173" s="33">
        <v>23</v>
      </c>
    </row>
    <row r="174" spans="1:15" ht="15.75">
      <c r="A174" s="20">
        <v>29</v>
      </c>
      <c r="B174" s="20" t="s">
        <v>504</v>
      </c>
      <c r="C174" s="20">
        <v>13</v>
      </c>
      <c r="D174" s="20">
        <v>10</v>
      </c>
      <c r="E174" s="20">
        <v>14</v>
      </c>
      <c r="F174" s="20">
        <v>9</v>
      </c>
      <c r="G174" s="20">
        <v>15</v>
      </c>
      <c r="H174" s="20">
        <v>11</v>
      </c>
      <c r="I174" s="20">
        <v>15</v>
      </c>
      <c r="J174" s="15">
        <v>8</v>
      </c>
      <c r="K174" s="20">
        <v>10</v>
      </c>
      <c r="L174" s="20">
        <v>14</v>
      </c>
      <c r="M174" s="33">
        <v>22</v>
      </c>
      <c r="N174" s="33">
        <v>22</v>
      </c>
      <c r="O174" s="33">
        <v>24</v>
      </c>
    </row>
    <row r="175" spans="1:15" ht="15.75">
      <c r="A175" s="20">
        <v>30</v>
      </c>
      <c r="B175" s="20" t="s">
        <v>505</v>
      </c>
      <c r="C175" s="20">
        <v>9</v>
      </c>
      <c r="D175" s="20">
        <v>4</v>
      </c>
      <c r="E175" s="20">
        <v>9</v>
      </c>
      <c r="F175" s="20">
        <v>12</v>
      </c>
      <c r="G175" s="20">
        <v>13</v>
      </c>
      <c r="H175" s="20">
        <v>9</v>
      </c>
      <c r="I175" s="20">
        <v>15</v>
      </c>
      <c r="J175" s="15">
        <v>10</v>
      </c>
      <c r="K175" s="20">
        <v>6</v>
      </c>
      <c r="L175" s="20">
        <v>13</v>
      </c>
      <c r="M175" s="33">
        <v>23</v>
      </c>
      <c r="N175" s="33">
        <v>22</v>
      </c>
      <c r="O175" s="33">
        <v>23</v>
      </c>
    </row>
    <row r="176" spans="1:15" ht="15.75">
      <c r="A176" s="20">
        <v>31</v>
      </c>
      <c r="B176" s="20" t="s">
        <v>506</v>
      </c>
      <c r="C176" s="20">
        <v>10</v>
      </c>
      <c r="D176" s="20">
        <v>7</v>
      </c>
      <c r="E176" s="20">
        <v>12</v>
      </c>
      <c r="F176" s="20">
        <v>6</v>
      </c>
      <c r="G176" s="20">
        <v>14</v>
      </c>
      <c r="H176" s="20">
        <v>8</v>
      </c>
      <c r="I176" s="20">
        <v>15</v>
      </c>
      <c r="J176" s="15">
        <v>8</v>
      </c>
      <c r="K176" s="20">
        <v>8</v>
      </c>
      <c r="L176" s="20">
        <v>14</v>
      </c>
      <c r="M176" s="33">
        <v>23</v>
      </c>
      <c r="N176" s="33">
        <v>22</v>
      </c>
      <c r="O176" s="33">
        <v>24</v>
      </c>
    </row>
    <row r="177" spans="1:15" ht="15.75">
      <c r="A177" s="20">
        <v>32</v>
      </c>
      <c r="B177" s="20" t="s">
        <v>507</v>
      </c>
      <c r="C177" s="20">
        <v>10</v>
      </c>
      <c r="D177" s="20">
        <v>7</v>
      </c>
      <c r="E177" s="20">
        <v>14</v>
      </c>
      <c r="F177" s="20">
        <v>6</v>
      </c>
      <c r="G177" s="20">
        <v>15</v>
      </c>
      <c r="H177" s="20">
        <v>9</v>
      </c>
      <c r="I177" s="20">
        <v>15</v>
      </c>
      <c r="J177" s="15">
        <v>7</v>
      </c>
      <c r="K177" s="20">
        <v>10</v>
      </c>
      <c r="L177" s="20">
        <v>6</v>
      </c>
      <c r="M177" s="33">
        <v>22</v>
      </c>
      <c r="N177" s="33">
        <v>22</v>
      </c>
      <c r="O177" s="33">
        <v>24</v>
      </c>
    </row>
    <row r="178" spans="1:15" ht="15.75">
      <c r="A178" s="20">
        <v>33</v>
      </c>
      <c r="B178" s="20" t="s">
        <v>508</v>
      </c>
      <c r="C178" s="20">
        <v>7</v>
      </c>
      <c r="D178" s="20">
        <v>11</v>
      </c>
      <c r="E178" s="20">
        <v>12</v>
      </c>
      <c r="F178" s="20">
        <v>8</v>
      </c>
      <c r="G178" s="20">
        <v>14</v>
      </c>
      <c r="H178" s="20">
        <v>7</v>
      </c>
      <c r="I178" s="20">
        <v>15</v>
      </c>
      <c r="J178" s="15">
        <v>8</v>
      </c>
      <c r="K178" s="20">
        <v>11</v>
      </c>
      <c r="L178" s="20">
        <v>9</v>
      </c>
      <c r="M178" s="33">
        <v>23</v>
      </c>
      <c r="N178" s="33">
        <v>22</v>
      </c>
      <c r="O178" s="33">
        <v>24</v>
      </c>
    </row>
    <row r="179" spans="1:15" ht="15.75">
      <c r="A179" s="20">
        <v>34</v>
      </c>
      <c r="B179" s="20" t="s">
        <v>509</v>
      </c>
      <c r="C179" s="20">
        <v>13</v>
      </c>
      <c r="D179" s="20">
        <v>6</v>
      </c>
      <c r="E179" s="20">
        <v>14</v>
      </c>
      <c r="F179" s="20">
        <v>8</v>
      </c>
      <c r="G179" s="20">
        <v>14</v>
      </c>
      <c r="H179" s="20">
        <v>10</v>
      </c>
      <c r="I179" s="20">
        <v>15</v>
      </c>
      <c r="J179" s="15">
        <v>8</v>
      </c>
      <c r="K179" s="20">
        <v>9</v>
      </c>
      <c r="L179" s="20">
        <v>13</v>
      </c>
      <c r="M179" s="33">
        <v>23</v>
      </c>
      <c r="N179" s="33">
        <v>22</v>
      </c>
      <c r="O179" s="33">
        <v>23</v>
      </c>
    </row>
    <row r="180" spans="1:15" ht="15.75">
      <c r="A180" s="20">
        <v>35</v>
      </c>
      <c r="B180" s="20" t="s">
        <v>510</v>
      </c>
      <c r="C180" s="20">
        <v>9</v>
      </c>
      <c r="D180" s="20">
        <v>8</v>
      </c>
      <c r="E180" s="20">
        <v>12</v>
      </c>
      <c r="F180" s="20">
        <v>11</v>
      </c>
      <c r="G180" s="20">
        <v>15</v>
      </c>
      <c r="H180" s="20">
        <v>6</v>
      </c>
      <c r="I180" s="20">
        <v>15</v>
      </c>
      <c r="J180" s="15" t="s">
        <v>286</v>
      </c>
      <c r="K180" s="20">
        <v>6</v>
      </c>
      <c r="L180" s="20">
        <v>10</v>
      </c>
      <c r="M180" s="33">
        <v>23</v>
      </c>
      <c r="N180" s="33">
        <v>22</v>
      </c>
      <c r="O180" s="33">
        <v>24</v>
      </c>
    </row>
    <row r="181" spans="1:15" ht="15.75">
      <c r="A181" s="20">
        <v>36</v>
      </c>
      <c r="B181" s="20" t="s">
        <v>511</v>
      </c>
      <c r="C181" s="20">
        <v>11</v>
      </c>
      <c r="D181" s="20">
        <v>4</v>
      </c>
      <c r="E181" s="20">
        <v>12</v>
      </c>
      <c r="F181" s="20">
        <v>7</v>
      </c>
      <c r="G181" s="20">
        <v>13</v>
      </c>
      <c r="H181" s="20">
        <v>5</v>
      </c>
      <c r="I181" s="20">
        <v>15</v>
      </c>
      <c r="J181" s="15">
        <v>1</v>
      </c>
      <c r="K181" s="20">
        <v>7</v>
      </c>
      <c r="L181" s="20">
        <v>10</v>
      </c>
      <c r="M181" s="33">
        <v>23</v>
      </c>
      <c r="N181" s="33">
        <v>21</v>
      </c>
      <c r="O181" s="33">
        <v>22</v>
      </c>
    </row>
    <row r="182" spans="1:15" ht="15.75">
      <c r="A182" s="20">
        <v>37</v>
      </c>
      <c r="B182" s="20" t="s">
        <v>512</v>
      </c>
      <c r="C182" s="20">
        <v>10</v>
      </c>
      <c r="D182" s="20">
        <v>10</v>
      </c>
      <c r="E182" s="20">
        <v>13</v>
      </c>
      <c r="F182" s="20">
        <v>6</v>
      </c>
      <c r="G182" s="20">
        <v>15</v>
      </c>
      <c r="H182" s="20">
        <v>11</v>
      </c>
      <c r="I182" s="20" t="s">
        <v>286</v>
      </c>
      <c r="J182" s="15" t="s">
        <v>286</v>
      </c>
      <c r="K182" s="20">
        <v>11</v>
      </c>
      <c r="L182" s="20">
        <v>7</v>
      </c>
      <c r="M182" s="33">
        <v>22</v>
      </c>
      <c r="N182" s="33">
        <v>20</v>
      </c>
      <c r="O182" s="33">
        <v>22</v>
      </c>
    </row>
    <row r="183" spans="1:15" ht="15.75">
      <c r="A183" s="20">
        <v>38</v>
      </c>
      <c r="B183" s="20" t="s">
        <v>513</v>
      </c>
      <c r="C183" s="20">
        <v>15</v>
      </c>
      <c r="D183" s="20">
        <v>7</v>
      </c>
      <c r="E183" s="20">
        <v>13</v>
      </c>
      <c r="F183" s="20">
        <v>9</v>
      </c>
      <c r="G183" s="20">
        <v>15</v>
      </c>
      <c r="H183" s="20">
        <v>6</v>
      </c>
      <c r="I183" s="20">
        <v>15</v>
      </c>
      <c r="J183" s="15">
        <v>6</v>
      </c>
      <c r="K183" s="20">
        <v>14</v>
      </c>
      <c r="L183" s="20">
        <v>7</v>
      </c>
      <c r="M183" s="33">
        <v>23</v>
      </c>
      <c r="N183" s="33">
        <v>23</v>
      </c>
      <c r="O183" s="33">
        <v>24</v>
      </c>
    </row>
    <row r="184" spans="1:15" ht="15.75">
      <c r="A184" s="20">
        <v>39</v>
      </c>
      <c r="B184" s="20" t="s">
        <v>514</v>
      </c>
      <c r="C184" s="20">
        <v>14</v>
      </c>
      <c r="D184" s="20">
        <v>13</v>
      </c>
      <c r="E184" s="20">
        <v>15</v>
      </c>
      <c r="F184" s="20">
        <v>6</v>
      </c>
      <c r="G184" s="20">
        <v>13</v>
      </c>
      <c r="H184" s="20" t="s">
        <v>286</v>
      </c>
      <c r="I184" s="20" t="s">
        <v>286</v>
      </c>
      <c r="J184" s="15">
        <v>4</v>
      </c>
      <c r="K184" s="20">
        <v>14</v>
      </c>
      <c r="L184" s="20">
        <v>12</v>
      </c>
      <c r="M184" s="33">
        <v>24</v>
      </c>
      <c r="N184" s="33">
        <v>25</v>
      </c>
      <c r="O184" s="33">
        <v>25</v>
      </c>
    </row>
    <row r="185" spans="1:15" ht="15.75">
      <c r="A185" s="20">
        <v>40</v>
      </c>
      <c r="B185" s="20" t="s">
        <v>515</v>
      </c>
      <c r="C185" s="20">
        <v>8</v>
      </c>
      <c r="D185" s="20">
        <v>8</v>
      </c>
      <c r="E185" s="20">
        <v>13</v>
      </c>
      <c r="F185" s="20">
        <v>5</v>
      </c>
      <c r="G185" s="20">
        <v>15</v>
      </c>
      <c r="H185" s="20">
        <v>5</v>
      </c>
      <c r="I185" s="20">
        <v>15</v>
      </c>
      <c r="J185" s="15">
        <v>12</v>
      </c>
      <c r="K185" s="20">
        <v>10</v>
      </c>
      <c r="L185" s="20">
        <v>9</v>
      </c>
      <c r="M185" s="33">
        <v>24</v>
      </c>
      <c r="N185" s="33">
        <v>22</v>
      </c>
      <c r="O185" s="33">
        <v>22</v>
      </c>
    </row>
    <row r="186" spans="1:15" ht="15.75">
      <c r="A186" s="20">
        <v>41</v>
      </c>
      <c r="B186" s="20" t="s">
        <v>516</v>
      </c>
      <c r="C186" s="20">
        <v>11</v>
      </c>
      <c r="D186" s="20">
        <v>6</v>
      </c>
      <c r="E186" s="20">
        <v>11</v>
      </c>
      <c r="F186" s="20">
        <v>11</v>
      </c>
      <c r="G186" s="20">
        <v>14</v>
      </c>
      <c r="H186" s="20">
        <v>6</v>
      </c>
      <c r="I186" s="20">
        <v>15</v>
      </c>
      <c r="J186" s="15">
        <v>5</v>
      </c>
      <c r="K186" s="20">
        <v>12</v>
      </c>
      <c r="L186" s="20">
        <v>13</v>
      </c>
      <c r="M186" s="33">
        <v>22</v>
      </c>
      <c r="N186" s="33">
        <v>21</v>
      </c>
      <c r="O186" s="33">
        <v>20</v>
      </c>
    </row>
    <row r="187" spans="1:15" ht="15.75">
      <c r="A187" s="20">
        <v>42</v>
      </c>
      <c r="B187" s="20" t="s">
        <v>517</v>
      </c>
      <c r="C187" s="20">
        <v>12</v>
      </c>
      <c r="D187" s="20">
        <v>7</v>
      </c>
      <c r="E187" s="20">
        <v>12</v>
      </c>
      <c r="F187" s="20">
        <v>5</v>
      </c>
      <c r="G187" s="20">
        <v>14</v>
      </c>
      <c r="H187" s="20">
        <v>8</v>
      </c>
      <c r="I187" s="20">
        <v>15</v>
      </c>
      <c r="J187" s="15">
        <v>5</v>
      </c>
      <c r="K187" s="20">
        <v>8</v>
      </c>
      <c r="L187" s="20">
        <v>8</v>
      </c>
      <c r="M187" s="33">
        <v>22</v>
      </c>
      <c r="N187" s="33">
        <v>22</v>
      </c>
      <c r="O187" s="33">
        <v>20</v>
      </c>
    </row>
    <row r="188" spans="1:15" ht="15.75">
      <c r="A188" s="20">
        <v>43</v>
      </c>
      <c r="B188" s="20" t="s">
        <v>518</v>
      </c>
      <c r="C188" s="20">
        <v>9</v>
      </c>
      <c r="D188" s="20">
        <v>9</v>
      </c>
      <c r="E188" s="20">
        <v>10</v>
      </c>
      <c r="F188" s="20">
        <v>10</v>
      </c>
      <c r="G188" s="20">
        <v>13</v>
      </c>
      <c r="H188" s="20">
        <v>8</v>
      </c>
      <c r="I188" s="20" t="s">
        <v>286</v>
      </c>
      <c r="J188" s="15">
        <v>4</v>
      </c>
      <c r="K188" s="20">
        <v>7</v>
      </c>
      <c r="L188" s="20">
        <v>15</v>
      </c>
      <c r="M188" s="33">
        <v>21</v>
      </c>
      <c r="N188" s="33">
        <v>20</v>
      </c>
      <c r="O188" s="33">
        <v>20</v>
      </c>
    </row>
    <row r="189" spans="1:15" ht="15.75">
      <c r="A189" s="20">
        <v>44</v>
      </c>
      <c r="B189" s="20" t="s">
        <v>519</v>
      </c>
      <c r="C189" s="20">
        <v>13</v>
      </c>
      <c r="D189" s="20">
        <v>8</v>
      </c>
      <c r="E189" s="20">
        <v>14</v>
      </c>
      <c r="F189" s="20">
        <v>10</v>
      </c>
      <c r="G189" s="20">
        <v>15</v>
      </c>
      <c r="H189" s="20">
        <v>10</v>
      </c>
      <c r="I189" s="20">
        <v>15</v>
      </c>
      <c r="J189" s="15">
        <v>10</v>
      </c>
      <c r="K189" s="20">
        <v>14</v>
      </c>
      <c r="L189" s="20">
        <v>14</v>
      </c>
      <c r="M189" s="33">
        <v>23</v>
      </c>
      <c r="N189" s="33">
        <v>22</v>
      </c>
      <c r="O189" s="33">
        <v>22</v>
      </c>
    </row>
    <row r="190" spans="1:15" ht="15.75">
      <c r="A190" s="20">
        <v>45</v>
      </c>
      <c r="B190" s="20" t="s">
        <v>520</v>
      </c>
      <c r="C190" s="20">
        <v>10</v>
      </c>
      <c r="D190" s="20">
        <v>10</v>
      </c>
      <c r="E190" s="20">
        <v>12</v>
      </c>
      <c r="F190" s="20">
        <v>7</v>
      </c>
      <c r="G190" s="20" t="s">
        <v>286</v>
      </c>
      <c r="H190" s="20" t="s">
        <v>286</v>
      </c>
      <c r="I190" s="20">
        <v>15</v>
      </c>
      <c r="J190" s="15">
        <v>10</v>
      </c>
      <c r="K190" s="20">
        <v>12</v>
      </c>
      <c r="L190" s="20">
        <v>14</v>
      </c>
      <c r="M190" s="33">
        <v>24</v>
      </c>
      <c r="N190" s="33">
        <v>23</v>
      </c>
      <c r="O190" s="33">
        <v>23</v>
      </c>
    </row>
    <row r="191" spans="1:15" ht="15.75">
      <c r="A191" s="20">
        <v>46</v>
      </c>
      <c r="B191" s="20" t="s">
        <v>521</v>
      </c>
      <c r="C191" s="20">
        <v>12</v>
      </c>
      <c r="D191" s="20">
        <v>8</v>
      </c>
      <c r="E191" s="20">
        <v>11</v>
      </c>
      <c r="F191" s="20">
        <v>10</v>
      </c>
      <c r="G191" s="20">
        <v>10</v>
      </c>
      <c r="H191" s="20">
        <v>10</v>
      </c>
      <c r="I191" s="20">
        <v>15</v>
      </c>
      <c r="J191" s="15">
        <v>6</v>
      </c>
      <c r="K191" s="20">
        <v>10</v>
      </c>
      <c r="L191" s="20">
        <v>12</v>
      </c>
      <c r="M191" s="33">
        <v>21</v>
      </c>
      <c r="N191" s="33">
        <v>20</v>
      </c>
      <c r="O191" s="33">
        <v>20</v>
      </c>
    </row>
    <row r="192" spans="1:15" ht="15.75">
      <c r="A192" s="20">
        <v>47</v>
      </c>
      <c r="B192" s="20" t="s">
        <v>522</v>
      </c>
      <c r="C192" s="20">
        <v>13</v>
      </c>
      <c r="D192" s="20">
        <v>8</v>
      </c>
      <c r="E192" s="20">
        <v>13</v>
      </c>
      <c r="F192" s="20">
        <v>8</v>
      </c>
      <c r="G192" s="20">
        <v>15</v>
      </c>
      <c r="H192" s="20">
        <v>6</v>
      </c>
      <c r="I192" s="20">
        <v>15</v>
      </c>
      <c r="J192" s="15">
        <v>6</v>
      </c>
      <c r="K192" s="20">
        <v>10</v>
      </c>
      <c r="L192" s="20">
        <v>12</v>
      </c>
      <c r="M192" s="33">
        <v>24</v>
      </c>
      <c r="N192" s="33">
        <v>24</v>
      </c>
      <c r="O192" s="33">
        <v>24</v>
      </c>
    </row>
    <row r="193" spans="1:15" ht="15.75">
      <c r="A193" s="20">
        <v>48</v>
      </c>
      <c r="B193" s="20" t="s">
        <v>523</v>
      </c>
      <c r="C193" s="20">
        <v>10</v>
      </c>
      <c r="D193" s="20" t="s">
        <v>286</v>
      </c>
      <c r="E193" s="20">
        <v>13</v>
      </c>
      <c r="F193" s="20">
        <v>8</v>
      </c>
      <c r="G193" s="20">
        <v>15</v>
      </c>
      <c r="H193" s="20">
        <v>15</v>
      </c>
      <c r="I193" s="20">
        <v>15</v>
      </c>
      <c r="J193" s="15">
        <v>8</v>
      </c>
      <c r="K193" s="20">
        <v>11</v>
      </c>
      <c r="L193" s="20">
        <v>11</v>
      </c>
      <c r="M193" s="33">
        <v>23</v>
      </c>
      <c r="N193" s="33">
        <v>22</v>
      </c>
      <c r="O193" s="33">
        <v>24</v>
      </c>
    </row>
    <row r="194" spans="1:15" ht="15.75">
      <c r="A194" s="20">
        <v>49</v>
      </c>
      <c r="B194" s="20" t="s">
        <v>524</v>
      </c>
      <c r="C194" s="20">
        <v>10</v>
      </c>
      <c r="D194" s="20">
        <v>11</v>
      </c>
      <c r="E194" s="20">
        <v>10</v>
      </c>
      <c r="F194" s="20">
        <v>7</v>
      </c>
      <c r="G194" s="20">
        <v>15</v>
      </c>
      <c r="H194" s="20">
        <v>12</v>
      </c>
      <c r="I194" s="20">
        <v>15</v>
      </c>
      <c r="J194" s="15">
        <v>8</v>
      </c>
      <c r="K194" s="20">
        <v>9</v>
      </c>
      <c r="L194" s="20">
        <v>18</v>
      </c>
      <c r="M194" s="33">
        <v>23</v>
      </c>
      <c r="N194" s="33">
        <v>22</v>
      </c>
      <c r="O194" s="33">
        <v>23</v>
      </c>
    </row>
    <row r="195" spans="1:15" ht="15.75">
      <c r="A195" s="20">
        <v>50</v>
      </c>
      <c r="B195" s="20" t="s">
        <v>525</v>
      </c>
      <c r="C195" s="20">
        <v>15</v>
      </c>
      <c r="D195" s="20">
        <v>2</v>
      </c>
      <c r="E195" s="20">
        <v>15</v>
      </c>
      <c r="F195" s="20">
        <v>6</v>
      </c>
      <c r="G195" s="20">
        <v>15</v>
      </c>
      <c r="H195" s="20">
        <v>10</v>
      </c>
      <c r="I195" s="20">
        <v>15</v>
      </c>
      <c r="J195" s="15">
        <v>5</v>
      </c>
      <c r="K195" s="20">
        <v>12</v>
      </c>
      <c r="L195" s="20">
        <v>13</v>
      </c>
      <c r="M195" s="33">
        <v>23</v>
      </c>
      <c r="N195" s="33">
        <v>23</v>
      </c>
      <c r="O195" s="33">
        <v>23</v>
      </c>
    </row>
    <row r="196" spans="1:15" ht="15.75">
      <c r="A196" s="20">
        <v>51</v>
      </c>
      <c r="B196" s="20" t="s">
        <v>526</v>
      </c>
      <c r="C196" s="20">
        <v>15</v>
      </c>
      <c r="D196" s="20">
        <v>3</v>
      </c>
      <c r="E196" s="20">
        <v>9</v>
      </c>
      <c r="F196" s="20">
        <v>10</v>
      </c>
      <c r="G196" s="20">
        <v>14</v>
      </c>
      <c r="H196" s="20">
        <v>5</v>
      </c>
      <c r="I196" s="20">
        <v>15</v>
      </c>
      <c r="J196" s="15">
        <v>11</v>
      </c>
      <c r="K196" s="20">
        <v>10</v>
      </c>
      <c r="L196" s="20">
        <v>7</v>
      </c>
      <c r="M196" s="33">
        <v>23</v>
      </c>
      <c r="N196" s="33">
        <v>22</v>
      </c>
      <c r="O196" s="33">
        <v>21</v>
      </c>
    </row>
    <row r="197" spans="1:15" ht="15.75">
      <c r="A197" s="20">
        <v>52</v>
      </c>
      <c r="B197" s="20" t="s">
        <v>527</v>
      </c>
      <c r="C197" s="20">
        <v>11</v>
      </c>
      <c r="D197" s="20">
        <v>8</v>
      </c>
      <c r="E197" s="20">
        <v>14</v>
      </c>
      <c r="F197" s="20">
        <v>13</v>
      </c>
      <c r="G197" s="20">
        <v>15</v>
      </c>
      <c r="H197" s="20">
        <v>6</v>
      </c>
      <c r="I197" s="20">
        <v>15</v>
      </c>
      <c r="J197" s="15">
        <v>5</v>
      </c>
      <c r="K197" s="20">
        <v>9</v>
      </c>
      <c r="L197" s="20">
        <v>10</v>
      </c>
      <c r="M197" s="33">
        <v>23</v>
      </c>
      <c r="N197" s="33">
        <v>21</v>
      </c>
      <c r="O197" s="33">
        <v>21</v>
      </c>
    </row>
    <row r="198" spans="1:15" ht="15.75">
      <c r="A198" s="20">
        <v>53</v>
      </c>
      <c r="B198" s="20" t="s">
        <v>528</v>
      </c>
      <c r="C198" s="20">
        <v>13</v>
      </c>
      <c r="D198" s="20">
        <v>9</v>
      </c>
      <c r="E198" s="20">
        <v>13</v>
      </c>
      <c r="F198" s="20">
        <v>9</v>
      </c>
      <c r="G198" s="20">
        <v>15</v>
      </c>
      <c r="H198" s="20">
        <v>14</v>
      </c>
      <c r="I198" s="20">
        <v>15</v>
      </c>
      <c r="J198" s="15">
        <v>12</v>
      </c>
      <c r="K198" s="20">
        <v>13</v>
      </c>
      <c r="L198" s="20">
        <v>16</v>
      </c>
      <c r="M198" s="33">
        <v>23</v>
      </c>
      <c r="N198" s="33">
        <v>22</v>
      </c>
      <c r="O198" s="33">
        <v>22</v>
      </c>
    </row>
    <row r="199" spans="1:15" ht="15.75">
      <c r="A199" s="20">
        <v>54</v>
      </c>
      <c r="B199" s="20" t="s">
        <v>529</v>
      </c>
      <c r="C199" s="20">
        <v>15</v>
      </c>
      <c r="D199" s="20">
        <v>6</v>
      </c>
      <c r="E199" s="20">
        <v>14</v>
      </c>
      <c r="F199" s="20">
        <v>8</v>
      </c>
      <c r="G199" s="20">
        <v>14</v>
      </c>
      <c r="H199" s="20">
        <v>9</v>
      </c>
      <c r="I199" s="20">
        <v>15</v>
      </c>
      <c r="J199" s="15">
        <v>3</v>
      </c>
      <c r="K199" s="20">
        <v>11</v>
      </c>
      <c r="L199" s="20">
        <v>8</v>
      </c>
      <c r="M199" s="33">
        <v>22</v>
      </c>
      <c r="N199" s="33">
        <v>21</v>
      </c>
      <c r="O199" s="33">
        <v>24</v>
      </c>
    </row>
    <row r="200" spans="1:15" ht="15.75">
      <c r="A200" s="20">
        <v>55</v>
      </c>
      <c r="B200" s="20" t="s">
        <v>530</v>
      </c>
      <c r="C200" s="20">
        <v>11</v>
      </c>
      <c r="D200" s="20">
        <v>0</v>
      </c>
      <c r="E200" s="20">
        <v>12</v>
      </c>
      <c r="F200" s="20">
        <v>6</v>
      </c>
      <c r="G200" s="20">
        <v>14</v>
      </c>
      <c r="H200" s="20">
        <v>10</v>
      </c>
      <c r="I200" s="20" t="s">
        <v>286</v>
      </c>
      <c r="J200" s="15" t="s">
        <v>286</v>
      </c>
      <c r="K200" s="20">
        <v>12</v>
      </c>
      <c r="L200" s="20">
        <v>4</v>
      </c>
      <c r="M200" s="33">
        <v>21</v>
      </c>
      <c r="N200" s="33">
        <v>20</v>
      </c>
      <c r="O200" s="33">
        <v>21</v>
      </c>
    </row>
    <row r="201" spans="1:15" ht="15.75">
      <c r="A201" s="20">
        <v>56</v>
      </c>
      <c r="B201" s="20" t="s">
        <v>531</v>
      </c>
      <c r="C201" s="20">
        <v>11</v>
      </c>
      <c r="D201" s="20">
        <v>6</v>
      </c>
      <c r="E201" s="20">
        <v>11</v>
      </c>
      <c r="F201" s="20">
        <v>4</v>
      </c>
      <c r="G201" s="20">
        <v>13</v>
      </c>
      <c r="H201" s="20">
        <v>7</v>
      </c>
      <c r="I201" s="20">
        <v>15</v>
      </c>
      <c r="J201" s="15">
        <v>8</v>
      </c>
      <c r="K201" s="20">
        <v>11</v>
      </c>
      <c r="L201" s="20">
        <v>7</v>
      </c>
      <c r="M201" s="33">
        <v>20</v>
      </c>
      <c r="N201" s="33">
        <v>21</v>
      </c>
      <c r="O201" s="33">
        <v>22</v>
      </c>
    </row>
    <row r="202" spans="1:15" ht="15.75">
      <c r="A202" s="20">
        <v>57</v>
      </c>
      <c r="B202" s="20" t="s">
        <v>532</v>
      </c>
      <c r="C202" s="20">
        <v>13</v>
      </c>
      <c r="D202" s="20">
        <v>12</v>
      </c>
      <c r="E202" s="20">
        <v>13</v>
      </c>
      <c r="F202" s="20">
        <v>9</v>
      </c>
      <c r="G202" s="20">
        <v>15</v>
      </c>
      <c r="H202" s="20">
        <v>10</v>
      </c>
      <c r="I202" s="20">
        <v>15</v>
      </c>
      <c r="J202" s="15">
        <v>11</v>
      </c>
      <c r="K202" s="20">
        <v>12</v>
      </c>
      <c r="L202" s="20">
        <v>9</v>
      </c>
      <c r="M202" s="33">
        <v>25</v>
      </c>
      <c r="N202" s="33">
        <v>25</v>
      </c>
      <c r="O202" s="33">
        <v>25</v>
      </c>
    </row>
    <row r="203" spans="1:12" ht="15.75">
      <c r="A203" s="54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</row>
    <row r="204" spans="1:12" ht="15.75">
      <c r="A204" s="54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</row>
    <row r="205" spans="1:15" ht="15">
      <c r="A205" s="100" t="s">
        <v>16</v>
      </c>
      <c r="B205" s="100"/>
      <c r="C205" s="56">
        <v>57</v>
      </c>
      <c r="D205" s="44">
        <v>57</v>
      </c>
      <c r="E205" s="44">
        <v>57</v>
      </c>
      <c r="F205" s="44">
        <v>57</v>
      </c>
      <c r="G205" s="44">
        <v>57</v>
      </c>
      <c r="H205" s="44">
        <v>57</v>
      </c>
      <c r="I205" s="44">
        <v>57</v>
      </c>
      <c r="J205" s="44">
        <v>57</v>
      </c>
      <c r="K205" s="44">
        <v>57</v>
      </c>
      <c r="L205" s="44">
        <v>57</v>
      </c>
      <c r="M205" s="63">
        <v>57</v>
      </c>
      <c r="N205" s="63">
        <v>57</v>
      </c>
      <c r="O205" s="63">
        <v>57</v>
      </c>
    </row>
    <row r="206" spans="1:15" ht="15">
      <c r="A206" s="121" t="s">
        <v>17</v>
      </c>
      <c r="B206" s="121"/>
      <c r="C206" s="31">
        <f>C205-C207</f>
        <v>56</v>
      </c>
      <c r="D206" s="31">
        <f aca="true" t="shared" si="3" ref="D206:J206">D205-D207</f>
        <v>55</v>
      </c>
      <c r="E206" s="31">
        <f t="shared" si="3"/>
        <v>56</v>
      </c>
      <c r="F206" s="31">
        <f t="shared" si="3"/>
        <v>56</v>
      </c>
      <c r="G206" s="31">
        <f t="shared" si="3"/>
        <v>55</v>
      </c>
      <c r="H206" s="31">
        <f t="shared" si="3"/>
        <v>54</v>
      </c>
      <c r="I206" s="31">
        <f t="shared" si="3"/>
        <v>52</v>
      </c>
      <c r="J206" s="32">
        <f t="shared" si="3"/>
        <v>52</v>
      </c>
      <c r="K206" s="32">
        <f>K205-K207</f>
        <v>56</v>
      </c>
      <c r="L206" s="34">
        <f>L205-L207</f>
        <v>56</v>
      </c>
      <c r="M206" s="63">
        <f>M205-M207</f>
        <v>57</v>
      </c>
      <c r="N206" s="63">
        <f>N205-N207</f>
        <v>57</v>
      </c>
      <c r="O206" s="63">
        <f>O205-O207</f>
        <v>56</v>
      </c>
    </row>
    <row r="207" spans="1:15" ht="15">
      <c r="A207" s="100" t="s">
        <v>246</v>
      </c>
      <c r="B207" s="82"/>
      <c r="C207" s="31">
        <f aca="true" t="shared" si="4" ref="C207:L207">COUNTIF(C146:C202,"=Ab")</f>
        <v>1</v>
      </c>
      <c r="D207" s="31">
        <f t="shared" si="4"/>
        <v>2</v>
      </c>
      <c r="E207" s="31">
        <f t="shared" si="4"/>
        <v>1</v>
      </c>
      <c r="F207" s="31">
        <f t="shared" si="4"/>
        <v>1</v>
      </c>
      <c r="G207" s="31">
        <f t="shared" si="4"/>
        <v>2</v>
      </c>
      <c r="H207" s="31">
        <f t="shared" si="4"/>
        <v>3</v>
      </c>
      <c r="I207" s="31">
        <f t="shared" si="4"/>
        <v>5</v>
      </c>
      <c r="J207" s="32">
        <f t="shared" si="4"/>
        <v>5</v>
      </c>
      <c r="K207" s="32">
        <f t="shared" si="4"/>
        <v>1</v>
      </c>
      <c r="L207" s="34">
        <f t="shared" si="4"/>
        <v>1</v>
      </c>
      <c r="M207" s="63">
        <f>COUNTIF(M146:M202,"=Ab")</f>
        <v>0</v>
      </c>
      <c r="N207" s="63">
        <f>COUNTIF(N146:N202,"=Ab")</f>
        <v>0</v>
      </c>
      <c r="O207" s="63">
        <f>COUNTIF(O146:O202,"=Ab")</f>
        <v>1</v>
      </c>
    </row>
    <row r="208" spans="1:15" ht="15">
      <c r="A208" s="100" t="s">
        <v>18</v>
      </c>
      <c r="B208" s="100"/>
      <c r="C208" s="31">
        <f>COUNTIF(C146:C202,"&gt;=9")</f>
        <v>53</v>
      </c>
      <c r="D208" s="31">
        <f>COUNTIF(D146:D202,"&gt;=12")</f>
        <v>10</v>
      </c>
      <c r="E208" s="31">
        <f>COUNTIF(E146:E202,"&gt;=9")</f>
        <v>56</v>
      </c>
      <c r="F208" s="31">
        <f>COUNTIF(F146:F202,"&gt;=12")</f>
        <v>4</v>
      </c>
      <c r="G208" s="31">
        <f>COUNTIF(G146:G202,"&gt;=9")</f>
        <v>55</v>
      </c>
      <c r="H208" s="31">
        <f>COUNTIF(H146:H202,"&gt;=12")</f>
        <v>8</v>
      </c>
      <c r="I208" s="31">
        <f>COUNTIF(I146:I202,"&gt;=9")</f>
        <v>52</v>
      </c>
      <c r="J208" s="32">
        <f>COUNTIF(J146:J202,"&gt;=12")</f>
        <v>5</v>
      </c>
      <c r="K208" s="32">
        <f>COUNTIF(K146:K202,"&gt;=9")</f>
        <v>43</v>
      </c>
      <c r="L208" s="34">
        <f>COUNTIF(L146:L202,"&gt;=12")</f>
        <v>29</v>
      </c>
      <c r="M208" s="63">
        <f>COUNTIF(M146:M202,"&gt;=15")</f>
        <v>56</v>
      </c>
      <c r="N208" s="63">
        <f>COUNTIF(N146:N202,"&gt;=15")</f>
        <v>56</v>
      </c>
      <c r="O208" s="63">
        <f>COUNTIF(O146:O202,"&gt;=15")</f>
        <v>56</v>
      </c>
    </row>
    <row r="209" spans="1:15" ht="15">
      <c r="A209" s="100" t="s">
        <v>19</v>
      </c>
      <c r="B209" s="100"/>
      <c r="C209" s="31">
        <f>C206-C208</f>
        <v>3</v>
      </c>
      <c r="D209" s="31">
        <f aca="true" t="shared" si="5" ref="D209:J209">D206-D208</f>
        <v>45</v>
      </c>
      <c r="E209" s="31">
        <f t="shared" si="5"/>
        <v>0</v>
      </c>
      <c r="F209" s="31">
        <f t="shared" si="5"/>
        <v>52</v>
      </c>
      <c r="G209" s="31">
        <f t="shared" si="5"/>
        <v>0</v>
      </c>
      <c r="H209" s="31">
        <f t="shared" si="5"/>
        <v>46</v>
      </c>
      <c r="I209" s="31">
        <f t="shared" si="5"/>
        <v>0</v>
      </c>
      <c r="J209" s="32">
        <f t="shared" si="5"/>
        <v>47</v>
      </c>
      <c r="K209" s="32">
        <f>K206-K208</f>
        <v>13</v>
      </c>
      <c r="L209" s="34">
        <f>L206-L208</f>
        <v>27</v>
      </c>
      <c r="M209" s="63">
        <f>M206-M208</f>
        <v>1</v>
      </c>
      <c r="N209" s="63">
        <f>N206-N208</f>
        <v>1</v>
      </c>
      <c r="O209" s="63">
        <f>O206-O208</f>
        <v>0</v>
      </c>
    </row>
    <row r="210" spans="1:15" ht="35.25" customHeight="1">
      <c r="A210" s="119" t="s">
        <v>239</v>
      </c>
      <c r="B210" s="119"/>
      <c r="C210" s="98" t="s">
        <v>334</v>
      </c>
      <c r="D210" s="99"/>
      <c r="E210" s="98" t="s">
        <v>335</v>
      </c>
      <c r="F210" s="99"/>
      <c r="G210" s="98" t="s">
        <v>336</v>
      </c>
      <c r="H210" s="99"/>
      <c r="I210" s="98" t="s">
        <v>337</v>
      </c>
      <c r="J210" s="102"/>
      <c r="K210" s="96" t="s">
        <v>338</v>
      </c>
      <c r="L210" s="97"/>
      <c r="M210" s="66"/>
      <c r="N210" s="66"/>
      <c r="O210" s="66"/>
    </row>
    <row r="211" spans="1:15" ht="35.25" customHeight="1">
      <c r="A211" s="110" t="s">
        <v>7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8"/>
      <c r="L211" s="118"/>
      <c r="M211" s="66"/>
      <c r="N211" s="66"/>
      <c r="O211" s="66"/>
    </row>
  </sheetData>
  <sheetProtection/>
  <mergeCells count="54">
    <mergeCell ref="K9:L9"/>
    <mergeCell ref="K73:L73"/>
    <mergeCell ref="A69:B69"/>
    <mergeCell ref="A70:B70"/>
    <mergeCell ref="A72:B72"/>
    <mergeCell ref="A5:L5"/>
    <mergeCell ref="A9:B9"/>
    <mergeCell ref="I9:J9"/>
    <mergeCell ref="C9:D9"/>
    <mergeCell ref="E9:F9"/>
    <mergeCell ref="G9:H9"/>
    <mergeCell ref="C73:D73"/>
    <mergeCell ref="E73:F73"/>
    <mergeCell ref="G73:H73"/>
    <mergeCell ref="I73:J73"/>
    <mergeCell ref="A67:B67"/>
    <mergeCell ref="A68:B68"/>
    <mergeCell ref="A210:B210"/>
    <mergeCell ref="A134:L134"/>
    <mergeCell ref="A144:B144"/>
    <mergeCell ref="A211:B211"/>
    <mergeCell ref="C211:D211"/>
    <mergeCell ref="E211:F211"/>
    <mergeCell ref="G211:H211"/>
    <mergeCell ref="A206:B206"/>
    <mergeCell ref="A207:B207"/>
    <mergeCell ref="C144:D144"/>
    <mergeCell ref="I211:J211"/>
    <mergeCell ref="A208:B208"/>
    <mergeCell ref="A209:B209"/>
    <mergeCell ref="A71:B71"/>
    <mergeCell ref="C72:D72"/>
    <mergeCell ref="E72:F72"/>
    <mergeCell ref="G72:H72"/>
    <mergeCell ref="I72:J72"/>
    <mergeCell ref="G210:H210"/>
    <mergeCell ref="I210:J210"/>
    <mergeCell ref="A142:O142"/>
    <mergeCell ref="A141:O141"/>
    <mergeCell ref="E144:F144"/>
    <mergeCell ref="G144:H144"/>
    <mergeCell ref="I144:J144"/>
    <mergeCell ref="A205:B205"/>
    <mergeCell ref="K144:L144"/>
    <mergeCell ref="A8:O8"/>
    <mergeCell ref="A7:O7"/>
    <mergeCell ref="A6:O6"/>
    <mergeCell ref="A73:B73"/>
    <mergeCell ref="K72:L72"/>
    <mergeCell ref="K211:L211"/>
    <mergeCell ref="K210:L210"/>
    <mergeCell ref="C210:D210"/>
    <mergeCell ref="E210:F210"/>
    <mergeCell ref="A143:O143"/>
  </mergeCells>
  <printOptions horizontalCentered="1"/>
  <pageMargins left="0.5" right="0.5" top="0.5" bottom="0.5" header="0" footer="0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44"/>
  <sheetViews>
    <sheetView zoomScale="85" zoomScaleNormal="85" zoomScalePageLayoutView="0" workbookViewId="0" topLeftCell="A1">
      <selection activeCell="R15" sqref="R15"/>
    </sheetView>
  </sheetViews>
  <sheetFormatPr defaultColWidth="9.140625" defaultRowHeight="15"/>
  <cols>
    <col min="1" max="1" width="6.140625" style="4" bestFit="1" customWidth="1"/>
    <col min="2" max="2" width="19.00390625" style="4" customWidth="1"/>
    <col min="3" max="3" width="6.140625" style="4" bestFit="1" customWidth="1"/>
    <col min="4" max="4" width="6.57421875" style="4" bestFit="1" customWidth="1"/>
    <col min="5" max="5" width="6.140625" style="4" bestFit="1" customWidth="1"/>
    <col min="6" max="6" width="6.57421875" style="4" bestFit="1" customWidth="1"/>
    <col min="7" max="7" width="6.140625" style="4" bestFit="1" customWidth="1"/>
    <col min="8" max="8" width="6.57421875" style="4" bestFit="1" customWidth="1"/>
    <col min="9" max="9" width="6.140625" style="4" bestFit="1" customWidth="1"/>
    <col min="10" max="10" width="6.57421875" style="4" bestFit="1" customWidth="1"/>
    <col min="11" max="11" width="6.140625" style="1" bestFit="1" customWidth="1"/>
    <col min="12" max="12" width="6.57421875" style="1" bestFit="1" customWidth="1"/>
    <col min="13" max="13" width="11.57421875" style="1" customWidth="1"/>
    <col min="14" max="15" width="12.7109375" style="1" bestFit="1" customWidth="1"/>
    <col min="16" max="16384" width="9.140625" style="1" customWidth="1"/>
  </cols>
  <sheetData>
    <row r="5" spans="1:12" ht="19.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5" ht="15">
      <c r="A6" s="124" t="s">
        <v>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5">
      <c r="A7" s="89" t="s">
        <v>348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5">
      <c r="A8" s="123" t="s">
        <v>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53.25" customHeight="1">
      <c r="A9" s="110" t="s">
        <v>8</v>
      </c>
      <c r="B9" s="110"/>
      <c r="C9" s="104" t="s">
        <v>276</v>
      </c>
      <c r="D9" s="105"/>
      <c r="E9" s="86" t="s">
        <v>277</v>
      </c>
      <c r="F9" s="87"/>
      <c r="G9" s="80" t="s">
        <v>279</v>
      </c>
      <c r="H9" s="80"/>
      <c r="I9" s="80" t="s">
        <v>278</v>
      </c>
      <c r="J9" s="80"/>
      <c r="K9" s="80" t="s">
        <v>280</v>
      </c>
      <c r="L9" s="80"/>
      <c r="M9" s="68" t="s">
        <v>543</v>
      </c>
      <c r="N9" s="68" t="s">
        <v>544</v>
      </c>
      <c r="O9" s="68" t="s">
        <v>545</v>
      </c>
    </row>
    <row r="10" spans="1:15" s="3" customFormat="1" ht="19.5" customHeight="1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2" t="s">
        <v>3</v>
      </c>
      <c r="O10" s="2" t="s">
        <v>3</v>
      </c>
    </row>
    <row r="11" spans="1:15" s="3" customFormat="1" ht="19.5" customHeight="1">
      <c r="A11" s="33">
        <v>1</v>
      </c>
      <c r="B11" s="33" t="s">
        <v>298</v>
      </c>
      <c r="C11" s="33">
        <v>11</v>
      </c>
      <c r="D11" s="33">
        <v>7</v>
      </c>
      <c r="E11" s="33">
        <v>13</v>
      </c>
      <c r="F11" s="33">
        <v>9</v>
      </c>
      <c r="G11" s="33">
        <v>10</v>
      </c>
      <c r="H11" s="33">
        <v>8</v>
      </c>
      <c r="I11" s="33">
        <v>5</v>
      </c>
      <c r="J11" s="33">
        <v>3</v>
      </c>
      <c r="K11" s="33">
        <v>15</v>
      </c>
      <c r="L11" s="33">
        <v>8</v>
      </c>
      <c r="M11" s="33">
        <v>22</v>
      </c>
      <c r="N11" s="33">
        <v>24</v>
      </c>
      <c r="O11" s="33">
        <v>23</v>
      </c>
    </row>
    <row r="12" spans="1:15" s="3" customFormat="1" ht="19.5" customHeight="1">
      <c r="A12" s="33">
        <v>2</v>
      </c>
      <c r="B12" s="33" t="s">
        <v>299</v>
      </c>
      <c r="C12" s="33">
        <v>11</v>
      </c>
      <c r="D12" s="33">
        <v>12</v>
      </c>
      <c r="E12" s="33">
        <v>14</v>
      </c>
      <c r="F12" s="33">
        <v>7</v>
      </c>
      <c r="G12" s="33">
        <v>15</v>
      </c>
      <c r="H12" s="33">
        <v>6</v>
      </c>
      <c r="I12" s="33">
        <v>4</v>
      </c>
      <c r="J12" s="33">
        <v>6</v>
      </c>
      <c r="K12" s="33">
        <v>14</v>
      </c>
      <c r="L12" s="33">
        <v>9</v>
      </c>
      <c r="M12" s="33">
        <v>24</v>
      </c>
      <c r="N12" s="33">
        <v>24</v>
      </c>
      <c r="O12" s="33">
        <v>23</v>
      </c>
    </row>
    <row r="13" spans="1:15" s="3" customFormat="1" ht="19.5" customHeight="1">
      <c r="A13" s="33">
        <v>3</v>
      </c>
      <c r="B13" s="33" t="s">
        <v>300</v>
      </c>
      <c r="C13" s="33">
        <v>14</v>
      </c>
      <c r="D13" s="33">
        <v>8</v>
      </c>
      <c r="E13" s="33">
        <v>15</v>
      </c>
      <c r="F13" s="33">
        <v>8</v>
      </c>
      <c r="G13" s="33">
        <v>15</v>
      </c>
      <c r="H13" s="33">
        <v>11</v>
      </c>
      <c r="I13" s="33">
        <v>15</v>
      </c>
      <c r="J13" s="33">
        <v>8</v>
      </c>
      <c r="K13" s="33">
        <v>15</v>
      </c>
      <c r="L13" s="33">
        <v>10</v>
      </c>
      <c r="M13" s="33">
        <v>25</v>
      </c>
      <c r="N13" s="33">
        <v>25</v>
      </c>
      <c r="O13" s="33">
        <v>25</v>
      </c>
    </row>
    <row r="14" spans="1:15" s="3" customFormat="1" ht="19.5" customHeight="1">
      <c r="A14" s="33">
        <v>4</v>
      </c>
      <c r="B14" s="33" t="s">
        <v>301</v>
      </c>
      <c r="C14" s="33">
        <v>10</v>
      </c>
      <c r="D14" s="33">
        <v>7</v>
      </c>
      <c r="E14" s="33">
        <v>12</v>
      </c>
      <c r="F14" s="33">
        <v>8</v>
      </c>
      <c r="G14" s="33">
        <v>15</v>
      </c>
      <c r="H14" s="33">
        <v>3</v>
      </c>
      <c r="I14" s="33">
        <v>13</v>
      </c>
      <c r="J14" s="33">
        <v>6</v>
      </c>
      <c r="K14" s="33">
        <v>14</v>
      </c>
      <c r="L14" s="33">
        <v>6</v>
      </c>
      <c r="M14" s="33">
        <v>24</v>
      </c>
      <c r="N14" s="33">
        <v>23</v>
      </c>
      <c r="O14" s="33">
        <v>24</v>
      </c>
    </row>
    <row r="15" spans="1:15" s="3" customFormat="1" ht="19.5" customHeight="1">
      <c r="A15" s="33">
        <v>5</v>
      </c>
      <c r="B15" s="33" t="s">
        <v>302</v>
      </c>
      <c r="C15" s="33">
        <v>12</v>
      </c>
      <c r="D15" s="33">
        <v>13</v>
      </c>
      <c r="E15" s="33">
        <v>15</v>
      </c>
      <c r="F15" s="33">
        <v>12</v>
      </c>
      <c r="G15" s="33">
        <v>14</v>
      </c>
      <c r="H15" s="33">
        <v>5</v>
      </c>
      <c r="I15" s="33">
        <v>14</v>
      </c>
      <c r="J15" s="33">
        <v>8</v>
      </c>
      <c r="K15" s="33" t="s">
        <v>286</v>
      </c>
      <c r="L15" s="33">
        <v>5</v>
      </c>
      <c r="M15" s="33">
        <v>25</v>
      </c>
      <c r="N15" s="33">
        <v>24</v>
      </c>
      <c r="O15" s="33">
        <v>23</v>
      </c>
    </row>
    <row r="16" spans="1:15" s="3" customFormat="1" ht="19.5" customHeight="1">
      <c r="A16" s="33">
        <v>6</v>
      </c>
      <c r="B16" s="33" t="s">
        <v>303</v>
      </c>
      <c r="C16" s="33">
        <v>14</v>
      </c>
      <c r="D16" s="33">
        <v>10</v>
      </c>
      <c r="E16" s="33">
        <v>15</v>
      </c>
      <c r="F16" s="33">
        <v>13</v>
      </c>
      <c r="G16" s="33">
        <v>15</v>
      </c>
      <c r="H16" s="33">
        <v>10</v>
      </c>
      <c r="I16" s="33">
        <v>15</v>
      </c>
      <c r="J16" s="33">
        <v>10</v>
      </c>
      <c r="K16" s="33">
        <v>15</v>
      </c>
      <c r="L16" s="33">
        <v>7</v>
      </c>
      <c r="M16" s="33">
        <v>25</v>
      </c>
      <c r="N16" s="33">
        <v>25</v>
      </c>
      <c r="O16" s="33">
        <v>25</v>
      </c>
    </row>
    <row r="17" spans="1:15" s="3" customFormat="1" ht="19.5" customHeight="1">
      <c r="A17" s="33">
        <v>7</v>
      </c>
      <c r="B17" s="33" t="s">
        <v>304</v>
      </c>
      <c r="C17" s="33">
        <v>15</v>
      </c>
      <c r="D17" s="33">
        <v>8</v>
      </c>
      <c r="E17" s="33">
        <v>15</v>
      </c>
      <c r="F17" s="33">
        <v>11</v>
      </c>
      <c r="G17" s="33">
        <v>15</v>
      </c>
      <c r="H17" s="33">
        <v>6</v>
      </c>
      <c r="I17" s="33">
        <v>15</v>
      </c>
      <c r="J17" s="33">
        <v>7</v>
      </c>
      <c r="K17" s="33">
        <v>15</v>
      </c>
      <c r="L17" s="33">
        <v>10</v>
      </c>
      <c r="M17" s="33">
        <v>25</v>
      </c>
      <c r="N17" s="33">
        <v>25</v>
      </c>
      <c r="O17" s="33">
        <v>25</v>
      </c>
    </row>
    <row r="18" spans="1:15" s="3" customFormat="1" ht="19.5" customHeight="1">
      <c r="A18" s="33">
        <v>8</v>
      </c>
      <c r="B18" s="33" t="s">
        <v>305</v>
      </c>
      <c r="C18" s="33">
        <v>14</v>
      </c>
      <c r="D18" s="33">
        <v>8</v>
      </c>
      <c r="E18" s="33">
        <v>15</v>
      </c>
      <c r="F18" s="33">
        <v>10</v>
      </c>
      <c r="G18" s="33">
        <v>15</v>
      </c>
      <c r="H18" s="33">
        <v>14</v>
      </c>
      <c r="I18" s="33">
        <v>14</v>
      </c>
      <c r="J18" s="33">
        <v>6</v>
      </c>
      <c r="K18" s="33">
        <v>15</v>
      </c>
      <c r="L18" s="33">
        <v>11</v>
      </c>
      <c r="M18" s="33">
        <v>25</v>
      </c>
      <c r="N18" s="33">
        <v>25</v>
      </c>
      <c r="O18" s="33">
        <v>25</v>
      </c>
    </row>
    <row r="19" spans="1:15" s="3" customFormat="1" ht="19.5" customHeight="1">
      <c r="A19" s="33">
        <v>9</v>
      </c>
      <c r="B19" s="33" t="s">
        <v>306</v>
      </c>
      <c r="C19" s="33">
        <v>11</v>
      </c>
      <c r="D19" s="33">
        <v>10</v>
      </c>
      <c r="E19" s="33">
        <v>12</v>
      </c>
      <c r="F19" s="33">
        <v>5</v>
      </c>
      <c r="G19" s="33">
        <v>14</v>
      </c>
      <c r="H19" s="33">
        <v>6</v>
      </c>
      <c r="I19" s="33">
        <v>11</v>
      </c>
      <c r="J19" s="33">
        <v>10</v>
      </c>
      <c r="K19" s="33">
        <v>14</v>
      </c>
      <c r="L19" s="33">
        <v>8</v>
      </c>
      <c r="M19" s="33">
        <v>24</v>
      </c>
      <c r="N19" s="33">
        <v>23</v>
      </c>
      <c r="O19" s="33">
        <v>22</v>
      </c>
    </row>
    <row r="20" spans="1:15" s="3" customFormat="1" ht="19.5" customHeight="1">
      <c r="A20" s="33">
        <v>10</v>
      </c>
      <c r="B20" s="33" t="s">
        <v>307</v>
      </c>
      <c r="C20" s="33">
        <v>10</v>
      </c>
      <c r="D20" s="33">
        <v>14</v>
      </c>
      <c r="E20" s="33">
        <v>14</v>
      </c>
      <c r="F20" s="33">
        <v>6</v>
      </c>
      <c r="G20" s="33">
        <v>14</v>
      </c>
      <c r="H20" s="33">
        <v>6</v>
      </c>
      <c r="I20" s="33">
        <v>9</v>
      </c>
      <c r="J20" s="33">
        <v>10</v>
      </c>
      <c r="K20" s="33">
        <v>13</v>
      </c>
      <c r="L20" s="33">
        <v>9</v>
      </c>
      <c r="M20" s="33">
        <v>23</v>
      </c>
      <c r="N20" s="33">
        <v>23</v>
      </c>
      <c r="O20" s="33">
        <v>22</v>
      </c>
    </row>
    <row r="21" spans="1:15" s="3" customFormat="1" ht="19.5" customHeight="1">
      <c r="A21" s="33">
        <v>11</v>
      </c>
      <c r="B21" s="33" t="s">
        <v>308</v>
      </c>
      <c r="C21" s="33">
        <v>12</v>
      </c>
      <c r="D21" s="33">
        <v>9</v>
      </c>
      <c r="E21" s="33">
        <v>15</v>
      </c>
      <c r="F21" s="33">
        <v>8</v>
      </c>
      <c r="G21" s="33">
        <v>15</v>
      </c>
      <c r="H21" s="33">
        <v>8</v>
      </c>
      <c r="I21" s="33">
        <v>13</v>
      </c>
      <c r="J21" s="33">
        <v>8</v>
      </c>
      <c r="K21" s="33">
        <v>15</v>
      </c>
      <c r="L21" s="33">
        <v>4</v>
      </c>
      <c r="M21" s="33">
        <v>25</v>
      </c>
      <c r="N21" s="33">
        <v>24</v>
      </c>
      <c r="O21" s="33">
        <v>24</v>
      </c>
    </row>
    <row r="22" spans="1:15" s="3" customFormat="1" ht="19.5" customHeight="1">
      <c r="A22" s="33">
        <v>12</v>
      </c>
      <c r="B22" s="33" t="s">
        <v>309</v>
      </c>
      <c r="C22" s="33">
        <v>14</v>
      </c>
      <c r="D22" s="33">
        <v>10</v>
      </c>
      <c r="E22" s="33">
        <v>15</v>
      </c>
      <c r="F22" s="33">
        <v>13</v>
      </c>
      <c r="G22" s="33">
        <v>14</v>
      </c>
      <c r="H22" s="33">
        <v>13</v>
      </c>
      <c r="I22" s="33">
        <v>15</v>
      </c>
      <c r="J22" s="33">
        <v>12</v>
      </c>
      <c r="K22" s="33">
        <v>15</v>
      </c>
      <c r="L22" s="33">
        <v>7</v>
      </c>
      <c r="M22" s="33">
        <v>25</v>
      </c>
      <c r="N22" s="33">
        <v>25</v>
      </c>
      <c r="O22" s="33">
        <v>25</v>
      </c>
    </row>
    <row r="23" spans="1:15" s="3" customFormat="1" ht="19.5" customHeight="1">
      <c r="A23" s="33">
        <v>13</v>
      </c>
      <c r="B23" s="33" t="s">
        <v>310</v>
      </c>
      <c r="C23" s="33">
        <v>10</v>
      </c>
      <c r="D23" s="33">
        <v>5</v>
      </c>
      <c r="E23" s="33">
        <v>13</v>
      </c>
      <c r="F23" s="33">
        <v>9</v>
      </c>
      <c r="G23" s="33">
        <v>13</v>
      </c>
      <c r="H23" s="33">
        <v>7</v>
      </c>
      <c r="I23" s="33">
        <v>10</v>
      </c>
      <c r="J23" s="33">
        <v>12</v>
      </c>
      <c r="K23" s="33">
        <v>15</v>
      </c>
      <c r="L23" s="33">
        <v>7</v>
      </c>
      <c r="M23" s="33">
        <v>24</v>
      </c>
      <c r="N23" s="33">
        <v>24</v>
      </c>
      <c r="O23" s="33">
        <v>23</v>
      </c>
    </row>
    <row r="24" spans="1:15" s="3" customFormat="1" ht="19.5" customHeight="1">
      <c r="A24" s="33">
        <v>14</v>
      </c>
      <c r="B24" s="33" t="s">
        <v>311</v>
      </c>
      <c r="C24" s="33">
        <v>11</v>
      </c>
      <c r="D24" s="33">
        <v>13</v>
      </c>
      <c r="E24" s="33">
        <v>12</v>
      </c>
      <c r="F24" s="33">
        <v>8</v>
      </c>
      <c r="G24" s="33">
        <v>14</v>
      </c>
      <c r="H24" s="33">
        <v>4</v>
      </c>
      <c r="I24" s="33">
        <v>11</v>
      </c>
      <c r="J24" s="33">
        <v>7</v>
      </c>
      <c r="K24" s="33">
        <v>15</v>
      </c>
      <c r="L24" s="33">
        <v>4</v>
      </c>
      <c r="M24" s="33">
        <v>23</v>
      </c>
      <c r="N24" s="33">
        <v>23</v>
      </c>
      <c r="O24" s="33">
        <v>23</v>
      </c>
    </row>
    <row r="25" spans="1:15" s="3" customFormat="1" ht="19.5" customHeight="1">
      <c r="A25" s="33">
        <v>15</v>
      </c>
      <c r="B25" s="33" t="s">
        <v>312</v>
      </c>
      <c r="C25" s="33">
        <v>8</v>
      </c>
      <c r="D25" s="33">
        <v>12</v>
      </c>
      <c r="E25" s="33">
        <v>12</v>
      </c>
      <c r="F25" s="33">
        <v>10</v>
      </c>
      <c r="G25" s="33">
        <v>13</v>
      </c>
      <c r="H25" s="33">
        <v>6</v>
      </c>
      <c r="I25" s="33">
        <v>11</v>
      </c>
      <c r="J25" s="33">
        <v>8</v>
      </c>
      <c r="K25" s="33">
        <v>14</v>
      </c>
      <c r="L25" s="33">
        <v>9</v>
      </c>
      <c r="M25" s="33">
        <v>21</v>
      </c>
      <c r="N25" s="33">
        <v>23</v>
      </c>
      <c r="O25" s="33">
        <v>20</v>
      </c>
    </row>
    <row r="26" spans="1:15" s="3" customFormat="1" ht="19.5" customHeight="1">
      <c r="A26" s="33">
        <v>16</v>
      </c>
      <c r="B26" s="33" t="s">
        <v>313</v>
      </c>
      <c r="C26" s="33">
        <v>12</v>
      </c>
      <c r="D26" s="33">
        <v>8</v>
      </c>
      <c r="E26" s="33">
        <v>15</v>
      </c>
      <c r="F26" s="33">
        <v>10</v>
      </c>
      <c r="G26" s="33">
        <v>15</v>
      </c>
      <c r="H26" s="33">
        <v>10</v>
      </c>
      <c r="I26" s="33">
        <v>15</v>
      </c>
      <c r="J26" s="33">
        <v>8</v>
      </c>
      <c r="K26" s="33">
        <v>15</v>
      </c>
      <c r="L26" s="33">
        <v>8</v>
      </c>
      <c r="M26" s="33">
        <v>25</v>
      </c>
      <c r="N26" s="33">
        <v>24</v>
      </c>
      <c r="O26" s="33">
        <v>23</v>
      </c>
    </row>
    <row r="27" spans="1:15" s="3" customFormat="1" ht="19.5" customHeight="1">
      <c r="A27" s="33">
        <v>17</v>
      </c>
      <c r="B27" s="33" t="s">
        <v>314</v>
      </c>
      <c r="C27" s="33">
        <v>14</v>
      </c>
      <c r="D27" s="33">
        <v>6</v>
      </c>
      <c r="E27" s="33">
        <v>15</v>
      </c>
      <c r="F27" s="33">
        <v>8</v>
      </c>
      <c r="G27" s="33">
        <v>15</v>
      </c>
      <c r="H27" s="33">
        <v>9</v>
      </c>
      <c r="I27" s="33">
        <v>15</v>
      </c>
      <c r="J27" s="33">
        <v>7</v>
      </c>
      <c r="K27" s="33">
        <v>15</v>
      </c>
      <c r="L27" s="33">
        <v>12</v>
      </c>
      <c r="M27" s="33">
        <v>25</v>
      </c>
      <c r="N27" s="33">
        <v>25</v>
      </c>
      <c r="O27" s="33">
        <v>25</v>
      </c>
    </row>
    <row r="28" spans="1:15" s="3" customFormat="1" ht="19.5" customHeight="1">
      <c r="A28" s="33">
        <v>18</v>
      </c>
      <c r="B28" s="33" t="s">
        <v>315</v>
      </c>
      <c r="C28" s="33">
        <v>13</v>
      </c>
      <c r="D28" s="33">
        <v>13</v>
      </c>
      <c r="E28" s="33">
        <v>15</v>
      </c>
      <c r="F28" s="33">
        <v>7</v>
      </c>
      <c r="G28" s="33">
        <v>15</v>
      </c>
      <c r="H28" s="33">
        <v>6</v>
      </c>
      <c r="I28" s="33">
        <v>15</v>
      </c>
      <c r="J28" s="33">
        <v>3</v>
      </c>
      <c r="K28" s="33">
        <v>15</v>
      </c>
      <c r="L28" s="33">
        <v>9</v>
      </c>
      <c r="M28" s="33">
        <v>24</v>
      </c>
      <c r="N28" s="33">
        <v>24</v>
      </c>
      <c r="O28" s="33">
        <v>24</v>
      </c>
    </row>
    <row r="29" spans="1:15" s="3" customFormat="1" ht="19.5" customHeight="1">
      <c r="A29" s="33">
        <v>19</v>
      </c>
      <c r="B29" s="33" t="s">
        <v>316</v>
      </c>
      <c r="C29" s="33">
        <v>11</v>
      </c>
      <c r="D29" s="33">
        <v>11</v>
      </c>
      <c r="E29" s="33">
        <v>15</v>
      </c>
      <c r="F29" s="33">
        <v>6</v>
      </c>
      <c r="G29" s="33">
        <v>15</v>
      </c>
      <c r="H29" s="33">
        <v>11</v>
      </c>
      <c r="I29" s="33">
        <v>15</v>
      </c>
      <c r="J29" s="33">
        <v>8</v>
      </c>
      <c r="K29" s="33">
        <v>15</v>
      </c>
      <c r="L29" s="33">
        <v>7</v>
      </c>
      <c r="M29" s="33">
        <v>25</v>
      </c>
      <c r="N29" s="33">
        <v>25</v>
      </c>
      <c r="O29" s="33">
        <v>25</v>
      </c>
    </row>
    <row r="30" spans="1:15" s="3" customFormat="1" ht="19.5" customHeight="1">
      <c r="A30" s="33">
        <v>20</v>
      </c>
      <c r="B30" s="33" t="s">
        <v>317</v>
      </c>
      <c r="C30" s="33">
        <v>10</v>
      </c>
      <c r="D30" s="33">
        <v>8</v>
      </c>
      <c r="E30" s="33">
        <v>14</v>
      </c>
      <c r="F30" s="33">
        <v>6</v>
      </c>
      <c r="G30" s="33">
        <v>15</v>
      </c>
      <c r="H30" s="33">
        <v>10</v>
      </c>
      <c r="I30" s="33">
        <v>13</v>
      </c>
      <c r="J30" s="33">
        <v>7</v>
      </c>
      <c r="K30" s="33">
        <v>15</v>
      </c>
      <c r="L30" s="33">
        <v>4</v>
      </c>
      <c r="M30" s="33">
        <v>24</v>
      </c>
      <c r="N30" s="33">
        <v>24</v>
      </c>
      <c r="O30" s="33">
        <v>23</v>
      </c>
    </row>
    <row r="31" spans="1:15" s="3" customFormat="1" ht="19.5" customHeight="1">
      <c r="A31" s="33">
        <v>21</v>
      </c>
      <c r="B31" s="33" t="s">
        <v>318</v>
      </c>
      <c r="C31" s="33">
        <v>13</v>
      </c>
      <c r="D31" s="33">
        <v>8</v>
      </c>
      <c r="E31" s="33">
        <v>15</v>
      </c>
      <c r="F31" s="33">
        <v>4</v>
      </c>
      <c r="G31" s="33">
        <v>15</v>
      </c>
      <c r="H31" s="33">
        <v>8</v>
      </c>
      <c r="I31" s="33">
        <v>15</v>
      </c>
      <c r="J31" s="33">
        <v>10</v>
      </c>
      <c r="K31" s="33">
        <v>15</v>
      </c>
      <c r="L31" s="33">
        <v>6</v>
      </c>
      <c r="M31" s="33">
        <v>25</v>
      </c>
      <c r="N31" s="33">
        <v>23</v>
      </c>
      <c r="O31" s="33">
        <v>24</v>
      </c>
    </row>
    <row r="32" spans="1:15" s="3" customFormat="1" ht="19.5" customHeight="1">
      <c r="A32" s="33">
        <v>22</v>
      </c>
      <c r="B32" s="33" t="s">
        <v>319</v>
      </c>
      <c r="C32" s="33">
        <v>9</v>
      </c>
      <c r="D32" s="33">
        <v>11</v>
      </c>
      <c r="E32" s="33">
        <v>15</v>
      </c>
      <c r="F32" s="33">
        <v>7</v>
      </c>
      <c r="G32" s="33">
        <v>10</v>
      </c>
      <c r="H32" s="33">
        <v>5</v>
      </c>
      <c r="I32" s="33">
        <v>10</v>
      </c>
      <c r="J32" s="33">
        <v>6</v>
      </c>
      <c r="K32" s="33">
        <v>14</v>
      </c>
      <c r="L32" s="33">
        <v>9</v>
      </c>
      <c r="M32" s="33">
        <v>23</v>
      </c>
      <c r="N32" s="33">
        <v>23</v>
      </c>
      <c r="O32" s="33">
        <v>23</v>
      </c>
    </row>
    <row r="33" spans="1:15" s="3" customFormat="1" ht="19.5" customHeight="1">
      <c r="A33" s="33">
        <v>23</v>
      </c>
      <c r="B33" s="33" t="s">
        <v>320</v>
      </c>
      <c r="C33" s="33">
        <v>10</v>
      </c>
      <c r="D33" s="33">
        <v>9</v>
      </c>
      <c r="E33" s="33">
        <v>15</v>
      </c>
      <c r="F33" s="33">
        <v>7</v>
      </c>
      <c r="G33" s="33">
        <v>13</v>
      </c>
      <c r="H33" s="33">
        <v>8</v>
      </c>
      <c r="I33" s="33">
        <v>15</v>
      </c>
      <c r="J33" s="33">
        <v>8</v>
      </c>
      <c r="K33" s="33">
        <v>15</v>
      </c>
      <c r="L33" s="33">
        <v>5</v>
      </c>
      <c r="M33" s="33">
        <v>23</v>
      </c>
      <c r="N33" s="33">
        <v>24</v>
      </c>
      <c r="O33" s="33">
        <v>23</v>
      </c>
    </row>
    <row r="34" spans="1:15" s="3" customFormat="1" ht="19.5" customHeight="1">
      <c r="A34" s="33">
        <v>24</v>
      </c>
      <c r="B34" s="33" t="s">
        <v>321</v>
      </c>
      <c r="C34" s="33">
        <v>14</v>
      </c>
      <c r="D34" s="33">
        <v>13</v>
      </c>
      <c r="E34" s="33">
        <v>15</v>
      </c>
      <c r="F34" s="33">
        <v>8</v>
      </c>
      <c r="G34" s="33">
        <v>15</v>
      </c>
      <c r="H34" s="33">
        <v>17</v>
      </c>
      <c r="I34" s="33">
        <v>15</v>
      </c>
      <c r="J34" s="33">
        <v>9</v>
      </c>
      <c r="K34" s="33">
        <v>15</v>
      </c>
      <c r="L34" s="33">
        <v>8</v>
      </c>
      <c r="M34" s="33">
        <v>25</v>
      </c>
      <c r="N34" s="33">
        <v>25</v>
      </c>
      <c r="O34" s="33">
        <v>25</v>
      </c>
    </row>
    <row r="35" spans="1:15" s="3" customFormat="1" ht="19.5" customHeight="1">
      <c r="A35" s="33">
        <v>25</v>
      </c>
      <c r="B35" s="33" t="s">
        <v>322</v>
      </c>
      <c r="C35" s="33">
        <v>11</v>
      </c>
      <c r="D35" s="33">
        <v>8</v>
      </c>
      <c r="E35" s="33">
        <v>13</v>
      </c>
      <c r="F35" s="33">
        <v>7</v>
      </c>
      <c r="G35" s="33">
        <v>14</v>
      </c>
      <c r="H35" s="33">
        <v>4</v>
      </c>
      <c r="I35" s="33">
        <v>12</v>
      </c>
      <c r="J35" s="33">
        <v>10</v>
      </c>
      <c r="K35" s="33">
        <v>14</v>
      </c>
      <c r="L35" s="33">
        <v>13</v>
      </c>
      <c r="M35" s="33">
        <v>23</v>
      </c>
      <c r="N35" s="33">
        <v>23</v>
      </c>
      <c r="O35" s="33">
        <v>22</v>
      </c>
    </row>
    <row r="36" spans="1:15" s="3" customFormat="1" ht="19.5" customHeight="1">
      <c r="A36" s="33">
        <v>26</v>
      </c>
      <c r="B36" s="33" t="s">
        <v>323</v>
      </c>
      <c r="C36" s="33">
        <v>13</v>
      </c>
      <c r="D36" s="33">
        <v>7</v>
      </c>
      <c r="E36" s="33">
        <v>14</v>
      </c>
      <c r="F36" s="33">
        <v>5</v>
      </c>
      <c r="G36" s="33">
        <v>15</v>
      </c>
      <c r="H36" s="33">
        <v>7</v>
      </c>
      <c r="I36" s="33">
        <v>15</v>
      </c>
      <c r="J36" s="33">
        <v>6</v>
      </c>
      <c r="K36" s="33">
        <v>15</v>
      </c>
      <c r="L36" s="33">
        <v>8</v>
      </c>
      <c r="M36" s="33">
        <v>24</v>
      </c>
      <c r="N36" s="33">
        <v>24</v>
      </c>
      <c r="O36" s="33">
        <v>24</v>
      </c>
    </row>
    <row r="37" spans="1:15" s="3" customFormat="1" ht="19.5" customHeight="1">
      <c r="A37" s="33">
        <v>27</v>
      </c>
      <c r="B37" s="33" t="s">
        <v>324</v>
      </c>
      <c r="C37" s="33" t="s">
        <v>286</v>
      </c>
      <c r="D37" s="33" t="s">
        <v>286</v>
      </c>
      <c r="E37" s="33" t="s">
        <v>286</v>
      </c>
      <c r="F37" s="33" t="s">
        <v>286</v>
      </c>
      <c r="G37" s="33" t="s">
        <v>286</v>
      </c>
      <c r="H37" s="33" t="s">
        <v>286</v>
      </c>
      <c r="I37" s="33" t="s">
        <v>286</v>
      </c>
      <c r="J37" s="33" t="s">
        <v>286</v>
      </c>
      <c r="K37" s="33" t="s">
        <v>286</v>
      </c>
      <c r="L37" s="33" t="s">
        <v>286</v>
      </c>
      <c r="M37" s="33" t="s">
        <v>286</v>
      </c>
      <c r="N37" s="33" t="s">
        <v>286</v>
      </c>
      <c r="O37" s="33" t="s">
        <v>286</v>
      </c>
    </row>
    <row r="38" spans="1:15" ht="23.25" customHeight="1">
      <c r="A38" s="100" t="s">
        <v>16</v>
      </c>
      <c r="B38" s="100"/>
      <c r="C38" s="2">
        <v>27</v>
      </c>
      <c r="D38" s="2">
        <v>27</v>
      </c>
      <c r="E38" s="2">
        <v>27</v>
      </c>
      <c r="F38" s="2">
        <v>27</v>
      </c>
      <c r="G38" s="2">
        <v>27</v>
      </c>
      <c r="H38" s="2">
        <v>27</v>
      </c>
      <c r="I38" s="2">
        <v>27</v>
      </c>
      <c r="J38" s="25">
        <v>27</v>
      </c>
      <c r="K38" s="2">
        <v>27</v>
      </c>
      <c r="L38" s="2">
        <v>27</v>
      </c>
      <c r="M38" s="2">
        <v>27</v>
      </c>
      <c r="N38" s="2">
        <v>27</v>
      </c>
      <c r="O38" s="2">
        <v>27</v>
      </c>
    </row>
    <row r="39" spans="1:15" ht="23.25" customHeight="1">
      <c r="A39" s="100" t="s">
        <v>17</v>
      </c>
      <c r="B39" s="100"/>
      <c r="C39" s="18">
        <f>C38-C40</f>
        <v>26</v>
      </c>
      <c r="D39" s="44">
        <f aca="true" t="shared" si="0" ref="D39:L39">D38-D40</f>
        <v>26</v>
      </c>
      <c r="E39" s="44">
        <f t="shared" si="0"/>
        <v>26</v>
      </c>
      <c r="F39" s="44">
        <f t="shared" si="0"/>
        <v>26</v>
      </c>
      <c r="G39" s="44">
        <f t="shared" si="0"/>
        <v>26</v>
      </c>
      <c r="H39" s="44">
        <f t="shared" si="0"/>
        <v>26</v>
      </c>
      <c r="I39" s="44">
        <f t="shared" si="0"/>
        <v>26</v>
      </c>
      <c r="J39" s="46">
        <f t="shared" si="0"/>
        <v>26</v>
      </c>
      <c r="K39" s="45">
        <f t="shared" si="0"/>
        <v>25</v>
      </c>
      <c r="L39" s="45">
        <f t="shared" si="0"/>
        <v>26</v>
      </c>
      <c r="M39" s="63">
        <f>M38-M40</f>
        <v>26</v>
      </c>
      <c r="N39" s="63">
        <f>N38-N40</f>
        <v>26</v>
      </c>
      <c r="O39" s="63">
        <f>O38-O40</f>
        <v>26</v>
      </c>
    </row>
    <row r="40" spans="1:15" ht="23.25" customHeight="1">
      <c r="A40" s="100" t="s">
        <v>246</v>
      </c>
      <c r="B40" s="82"/>
      <c r="C40" s="44">
        <f>COUNTIF(C11:C37,"=Ab")</f>
        <v>1</v>
      </c>
      <c r="D40" s="44">
        <f aca="true" t="shared" si="1" ref="D40:L40">COUNTIF(D11:D37,"=Ab")</f>
        <v>1</v>
      </c>
      <c r="E40" s="44">
        <f t="shared" si="1"/>
        <v>1</v>
      </c>
      <c r="F40" s="44">
        <f t="shared" si="1"/>
        <v>1</v>
      </c>
      <c r="G40" s="44">
        <f t="shared" si="1"/>
        <v>1</v>
      </c>
      <c r="H40" s="44">
        <f t="shared" si="1"/>
        <v>1</v>
      </c>
      <c r="I40" s="44">
        <f t="shared" si="1"/>
        <v>1</v>
      </c>
      <c r="J40" s="46">
        <f t="shared" si="1"/>
        <v>1</v>
      </c>
      <c r="K40" s="45">
        <f t="shared" si="1"/>
        <v>2</v>
      </c>
      <c r="L40" s="45">
        <f t="shared" si="1"/>
        <v>1</v>
      </c>
      <c r="M40" s="63">
        <f>COUNTIF(M11:M37,"=Ab")</f>
        <v>1</v>
      </c>
      <c r="N40" s="63">
        <f>COUNTIF(N11:N37,"=Ab")</f>
        <v>1</v>
      </c>
      <c r="O40" s="63">
        <f>COUNTIF(O11:O37,"=Ab")</f>
        <v>1</v>
      </c>
    </row>
    <row r="41" spans="1:15" ht="23.25" customHeight="1">
      <c r="A41" s="100" t="s">
        <v>18</v>
      </c>
      <c r="B41" s="100"/>
      <c r="C41" s="18">
        <f>COUNTIF(C11:C37,"&gt;=9")</f>
        <v>25</v>
      </c>
      <c r="D41" s="23">
        <f>COUNTIF(D11:D37,"&gt;=12")</f>
        <v>7</v>
      </c>
      <c r="E41" s="23">
        <f>COUNTIF(E11:E37,"&gt;=9")</f>
        <v>26</v>
      </c>
      <c r="F41" s="23">
        <f>COUNTIF(F11:F37,"&gt;=12")</f>
        <v>3</v>
      </c>
      <c r="G41" s="23">
        <f>COUNTIF(G11:G37,"&gt;=9")</f>
        <v>26</v>
      </c>
      <c r="H41" s="23">
        <f>COUNTIF(H11:H37,"&gt;=12")</f>
        <v>3</v>
      </c>
      <c r="I41" s="23">
        <f>COUNTIF(I11:I37,"&gt;=9")</f>
        <v>24</v>
      </c>
      <c r="J41" s="46">
        <f>COUNTIF(J11:J37,"&gt;=12")</f>
        <v>2</v>
      </c>
      <c r="K41" s="45">
        <f>COUNTIF(K11:K37,"&gt;=9")</f>
        <v>25</v>
      </c>
      <c r="L41" s="45">
        <f>COUNTIF(L11:L37,"&gt;=12")</f>
        <v>2</v>
      </c>
      <c r="M41" s="63">
        <f>COUNTIF(M11:M37,"&gt;=15")</f>
        <v>26</v>
      </c>
      <c r="N41" s="63">
        <f>COUNTIF(N11:N37,"&gt;=15")</f>
        <v>26</v>
      </c>
      <c r="O41" s="63">
        <f>COUNTIF(O11:O37,"&gt;=15")</f>
        <v>26</v>
      </c>
    </row>
    <row r="42" spans="1:15" ht="23.25" customHeight="1">
      <c r="A42" s="100" t="s">
        <v>19</v>
      </c>
      <c r="B42" s="100"/>
      <c r="C42" s="18">
        <f>C39-C41</f>
        <v>1</v>
      </c>
      <c r="D42" s="21">
        <f>D39-D41</f>
        <v>19</v>
      </c>
      <c r="E42" s="23">
        <f aca="true" t="shared" si="2" ref="E42:L42">E39-E41</f>
        <v>0</v>
      </c>
      <c r="F42" s="23">
        <f t="shared" si="2"/>
        <v>23</v>
      </c>
      <c r="G42" s="23">
        <f t="shared" si="2"/>
        <v>0</v>
      </c>
      <c r="H42" s="23">
        <f t="shared" si="2"/>
        <v>23</v>
      </c>
      <c r="I42" s="23">
        <f t="shared" si="2"/>
        <v>2</v>
      </c>
      <c r="J42" s="46">
        <f t="shared" si="2"/>
        <v>24</v>
      </c>
      <c r="K42" s="45">
        <f t="shared" si="2"/>
        <v>0</v>
      </c>
      <c r="L42" s="45">
        <f t="shared" si="2"/>
        <v>24</v>
      </c>
      <c r="M42" s="63">
        <f>M39-M41</f>
        <v>0</v>
      </c>
      <c r="N42" s="63">
        <f>N39-N41</f>
        <v>0</v>
      </c>
      <c r="O42" s="63">
        <f>O39-O41</f>
        <v>0</v>
      </c>
    </row>
    <row r="43" spans="1:15" ht="38.25" customHeight="1">
      <c r="A43" s="82" t="s">
        <v>239</v>
      </c>
      <c r="B43" s="83"/>
      <c r="C43" s="98" t="s">
        <v>339</v>
      </c>
      <c r="D43" s="99"/>
      <c r="E43" s="98" t="s">
        <v>340</v>
      </c>
      <c r="F43" s="99"/>
      <c r="G43" s="98" t="s">
        <v>341</v>
      </c>
      <c r="H43" s="99"/>
      <c r="I43" s="98" t="s">
        <v>342</v>
      </c>
      <c r="J43" s="102"/>
      <c r="K43" s="79" t="s">
        <v>332</v>
      </c>
      <c r="L43" s="79"/>
      <c r="M43" s="70"/>
      <c r="N43" s="70"/>
      <c r="O43" s="70"/>
    </row>
    <row r="44" spans="1:15" ht="32.25" customHeight="1">
      <c r="A44" s="110" t="s">
        <v>7</v>
      </c>
      <c r="B44" s="110"/>
      <c r="C44" s="118"/>
      <c r="D44" s="118"/>
      <c r="E44" s="118"/>
      <c r="F44" s="118"/>
      <c r="G44" s="118"/>
      <c r="H44" s="118"/>
      <c r="I44" s="118"/>
      <c r="J44" s="126"/>
      <c r="K44" s="118"/>
      <c r="L44" s="118"/>
      <c r="M44" s="71"/>
      <c r="N44" s="71"/>
      <c r="O44" s="71"/>
    </row>
  </sheetData>
  <sheetProtection/>
  <mergeCells count="27">
    <mergeCell ref="E9:F9"/>
    <mergeCell ref="A40:B40"/>
    <mergeCell ref="A41:B41"/>
    <mergeCell ref="A42:B42"/>
    <mergeCell ref="A44:B44"/>
    <mergeCell ref="A43:B43"/>
    <mergeCell ref="A9:B9"/>
    <mergeCell ref="A38:B38"/>
    <mergeCell ref="C9:D9"/>
    <mergeCell ref="K44:L44"/>
    <mergeCell ref="I43:J43"/>
    <mergeCell ref="C43:D43"/>
    <mergeCell ref="E43:F43"/>
    <mergeCell ref="G44:H44"/>
    <mergeCell ref="I44:J44"/>
    <mergeCell ref="C44:D44"/>
    <mergeCell ref="E44:F44"/>
    <mergeCell ref="A8:O8"/>
    <mergeCell ref="A7:O7"/>
    <mergeCell ref="A6:O6"/>
    <mergeCell ref="A5:L5"/>
    <mergeCell ref="K9:L9"/>
    <mergeCell ref="K43:L43"/>
    <mergeCell ref="G43:H43"/>
    <mergeCell ref="G9:H9"/>
    <mergeCell ref="I9:J9"/>
    <mergeCell ref="A39:B39"/>
  </mergeCells>
  <printOptions horizontalCentered="1"/>
  <pageMargins left="0.5" right="0.5" top="0.5" bottom="0.5" header="0" footer="0"/>
  <pageSetup horizontalDpi="600" verticalDpi="600" orientation="portrait" paperSize="9" scale="72" r:id="rId2"/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O105"/>
  <sheetViews>
    <sheetView tabSelected="1" zoomScale="85" zoomScaleNormal="85" zoomScalePageLayoutView="0" workbookViewId="0" topLeftCell="A1">
      <selection activeCell="T9" sqref="T9"/>
    </sheetView>
  </sheetViews>
  <sheetFormatPr defaultColWidth="9.140625" defaultRowHeight="15"/>
  <cols>
    <col min="1" max="1" width="6.7109375" style="17" bestFit="1" customWidth="1"/>
    <col min="2" max="2" width="17.57421875" style="17" customWidth="1"/>
    <col min="3" max="3" width="6.140625" style="17" bestFit="1" customWidth="1"/>
    <col min="4" max="4" width="6.57421875" style="17" bestFit="1" customWidth="1"/>
    <col min="5" max="5" width="6.140625" style="17" bestFit="1" customWidth="1"/>
    <col min="6" max="6" width="6.57421875" style="17" bestFit="1" customWidth="1"/>
    <col min="7" max="7" width="6.140625" style="17" bestFit="1" customWidth="1"/>
    <col min="8" max="8" width="6.57421875" style="17" bestFit="1" customWidth="1"/>
    <col min="9" max="9" width="6.140625" style="17" bestFit="1" customWidth="1"/>
    <col min="10" max="10" width="6.57421875" style="17" bestFit="1" customWidth="1"/>
    <col min="11" max="11" width="6.140625" style="3" bestFit="1" customWidth="1"/>
    <col min="12" max="12" width="6.57421875" style="3" bestFit="1" customWidth="1"/>
    <col min="13" max="13" width="11.28125" style="3" bestFit="1" customWidth="1"/>
    <col min="14" max="14" width="11.7109375" style="3" customWidth="1"/>
    <col min="15" max="15" width="11.28125" style="3" bestFit="1" customWidth="1"/>
    <col min="16" max="16384" width="9.140625" style="3" customWidth="1"/>
  </cols>
  <sheetData>
    <row r="5" spans="1:12" ht="19.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5" ht="15">
      <c r="A6" s="117" t="s">
        <v>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ht="15">
      <c r="A7" s="89" t="s">
        <v>348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15">
      <c r="A8" s="116" t="s">
        <v>243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ht="60" customHeight="1">
      <c r="A9" s="110" t="s">
        <v>8</v>
      </c>
      <c r="B9" s="110"/>
      <c r="C9" s="86" t="s">
        <v>281</v>
      </c>
      <c r="D9" s="87"/>
      <c r="E9" s="86" t="s">
        <v>282</v>
      </c>
      <c r="F9" s="87"/>
      <c r="G9" s="80" t="s">
        <v>283</v>
      </c>
      <c r="H9" s="80"/>
      <c r="I9" s="80" t="s">
        <v>284</v>
      </c>
      <c r="J9" s="80"/>
      <c r="K9" s="80" t="s">
        <v>285</v>
      </c>
      <c r="L9" s="80"/>
      <c r="M9" s="68" t="s">
        <v>546</v>
      </c>
      <c r="N9" s="68" t="s">
        <v>547</v>
      </c>
      <c r="O9" s="68" t="s">
        <v>548</v>
      </c>
    </row>
    <row r="10" spans="1:15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2" t="s">
        <v>3</v>
      </c>
      <c r="O10" s="2" t="s">
        <v>3</v>
      </c>
    </row>
    <row r="11" spans="1:15" ht="18" customHeight="1">
      <c r="A11" s="20">
        <v>1</v>
      </c>
      <c r="B11" s="20" t="s">
        <v>349</v>
      </c>
      <c r="C11" s="20">
        <v>10</v>
      </c>
      <c r="D11" s="20">
        <v>4</v>
      </c>
      <c r="E11" s="20">
        <v>13</v>
      </c>
      <c r="F11" s="20">
        <v>4</v>
      </c>
      <c r="G11" s="20">
        <v>11</v>
      </c>
      <c r="H11" s="20">
        <v>10</v>
      </c>
      <c r="I11" s="20">
        <v>13</v>
      </c>
      <c r="J11" s="20">
        <v>10</v>
      </c>
      <c r="K11" s="20">
        <v>14</v>
      </c>
      <c r="L11" s="20">
        <v>4</v>
      </c>
      <c r="M11" s="33">
        <v>20</v>
      </c>
      <c r="N11" s="33">
        <v>20</v>
      </c>
      <c r="O11" s="33">
        <v>21</v>
      </c>
    </row>
    <row r="12" spans="1:15" ht="18" customHeight="1">
      <c r="A12" s="20">
        <v>2</v>
      </c>
      <c r="B12" s="20" t="s">
        <v>350</v>
      </c>
      <c r="C12" s="20">
        <v>7</v>
      </c>
      <c r="D12" s="20">
        <v>6</v>
      </c>
      <c r="E12" s="20">
        <v>12</v>
      </c>
      <c r="F12" s="20">
        <v>2</v>
      </c>
      <c r="G12" s="20">
        <v>11</v>
      </c>
      <c r="H12" s="20">
        <v>5</v>
      </c>
      <c r="I12" s="20">
        <v>12</v>
      </c>
      <c r="J12" s="20">
        <v>5</v>
      </c>
      <c r="K12" s="20">
        <v>0</v>
      </c>
      <c r="L12" s="20">
        <v>4</v>
      </c>
      <c r="M12" s="33">
        <v>22</v>
      </c>
      <c r="N12" s="33">
        <v>17</v>
      </c>
      <c r="O12" s="33">
        <v>20</v>
      </c>
    </row>
    <row r="13" spans="1:15" ht="18" customHeight="1">
      <c r="A13" s="20">
        <v>3</v>
      </c>
      <c r="B13" s="20" t="s">
        <v>351</v>
      </c>
      <c r="C13" s="20">
        <v>6</v>
      </c>
      <c r="D13" s="20">
        <v>9</v>
      </c>
      <c r="E13" s="20">
        <v>14</v>
      </c>
      <c r="F13" s="20">
        <v>7</v>
      </c>
      <c r="G13" s="20">
        <v>13</v>
      </c>
      <c r="H13" s="20">
        <v>9</v>
      </c>
      <c r="I13" s="20">
        <v>10</v>
      </c>
      <c r="J13" s="20">
        <v>6</v>
      </c>
      <c r="K13" s="20">
        <v>9</v>
      </c>
      <c r="L13" s="20">
        <v>5</v>
      </c>
      <c r="M13" s="33">
        <v>21</v>
      </c>
      <c r="N13" s="33">
        <v>20</v>
      </c>
      <c r="O13" s="33">
        <v>21</v>
      </c>
    </row>
    <row r="14" spans="1:15" ht="18" customHeight="1">
      <c r="A14" s="20">
        <v>4</v>
      </c>
      <c r="B14" s="20" t="s">
        <v>352</v>
      </c>
      <c r="C14" s="20">
        <v>14</v>
      </c>
      <c r="D14" s="20">
        <v>9</v>
      </c>
      <c r="E14" s="20">
        <v>12</v>
      </c>
      <c r="F14" s="20">
        <v>4</v>
      </c>
      <c r="G14" s="20">
        <v>11</v>
      </c>
      <c r="H14" s="20">
        <v>3</v>
      </c>
      <c r="I14" s="20">
        <v>13</v>
      </c>
      <c r="J14" s="20">
        <v>4</v>
      </c>
      <c r="K14" s="20">
        <v>12</v>
      </c>
      <c r="L14" s="20">
        <v>5</v>
      </c>
      <c r="M14" s="33">
        <v>22</v>
      </c>
      <c r="N14" s="33">
        <v>20</v>
      </c>
      <c r="O14" s="33">
        <v>22</v>
      </c>
    </row>
    <row r="15" spans="1:15" ht="18" customHeight="1">
      <c r="A15" s="20">
        <v>5</v>
      </c>
      <c r="B15" s="20" t="s">
        <v>353</v>
      </c>
      <c r="C15" s="20">
        <v>5</v>
      </c>
      <c r="D15" s="20">
        <v>7</v>
      </c>
      <c r="E15" s="20">
        <v>12</v>
      </c>
      <c r="F15" s="20">
        <v>4</v>
      </c>
      <c r="G15" s="20">
        <v>7</v>
      </c>
      <c r="H15" s="20">
        <v>4</v>
      </c>
      <c r="I15" s="20">
        <v>4</v>
      </c>
      <c r="J15" s="20">
        <v>5</v>
      </c>
      <c r="K15" s="20">
        <v>2</v>
      </c>
      <c r="L15" s="20">
        <v>6</v>
      </c>
      <c r="M15" s="33">
        <v>22</v>
      </c>
      <c r="N15" s="33">
        <v>16</v>
      </c>
      <c r="O15" s="33">
        <v>22</v>
      </c>
    </row>
    <row r="16" spans="1:15" ht="18" customHeight="1">
      <c r="A16" s="20">
        <v>6</v>
      </c>
      <c r="B16" s="20" t="s">
        <v>354</v>
      </c>
      <c r="C16" s="20">
        <v>15</v>
      </c>
      <c r="D16" s="20">
        <v>5</v>
      </c>
      <c r="E16" s="20">
        <v>14</v>
      </c>
      <c r="F16" s="20">
        <v>7</v>
      </c>
      <c r="G16" s="20">
        <v>9</v>
      </c>
      <c r="H16" s="20">
        <v>7</v>
      </c>
      <c r="I16" s="20">
        <v>7</v>
      </c>
      <c r="J16" s="20">
        <v>2</v>
      </c>
      <c r="K16" s="20">
        <v>9</v>
      </c>
      <c r="L16" s="20">
        <v>6</v>
      </c>
      <c r="M16" s="33">
        <v>23</v>
      </c>
      <c r="N16" s="33">
        <v>17</v>
      </c>
      <c r="O16" s="33">
        <v>23</v>
      </c>
    </row>
    <row r="17" spans="1:15" ht="18" customHeight="1">
      <c r="A17" s="20">
        <v>7</v>
      </c>
      <c r="B17" s="20" t="s">
        <v>355</v>
      </c>
      <c r="C17" s="20">
        <v>7</v>
      </c>
      <c r="D17" s="20">
        <v>6</v>
      </c>
      <c r="E17" s="20">
        <v>13</v>
      </c>
      <c r="F17" s="20">
        <v>8</v>
      </c>
      <c r="G17" s="20">
        <v>8</v>
      </c>
      <c r="H17" s="20">
        <v>8</v>
      </c>
      <c r="I17" s="20">
        <v>7</v>
      </c>
      <c r="J17" s="20">
        <v>9</v>
      </c>
      <c r="K17" s="20">
        <v>5</v>
      </c>
      <c r="L17" s="20">
        <v>7</v>
      </c>
      <c r="M17" s="33">
        <v>22</v>
      </c>
      <c r="N17" s="33">
        <v>16</v>
      </c>
      <c r="O17" s="33">
        <v>24</v>
      </c>
    </row>
    <row r="18" spans="1:15" ht="18" customHeight="1">
      <c r="A18" s="20">
        <v>8</v>
      </c>
      <c r="B18" s="20" t="s">
        <v>356</v>
      </c>
      <c r="C18" s="20">
        <v>14</v>
      </c>
      <c r="D18" s="20">
        <v>7</v>
      </c>
      <c r="E18" s="20">
        <v>15</v>
      </c>
      <c r="F18" s="20">
        <v>6</v>
      </c>
      <c r="G18" s="20">
        <v>14</v>
      </c>
      <c r="H18" s="20">
        <v>12</v>
      </c>
      <c r="I18" s="20">
        <v>12</v>
      </c>
      <c r="J18" s="20">
        <v>8</v>
      </c>
      <c r="K18" s="20">
        <v>10</v>
      </c>
      <c r="L18" s="20">
        <v>9</v>
      </c>
      <c r="M18" s="33">
        <v>24</v>
      </c>
      <c r="N18" s="33">
        <v>21</v>
      </c>
      <c r="O18" s="33">
        <v>24</v>
      </c>
    </row>
    <row r="19" spans="1:15" ht="18" customHeight="1">
      <c r="A19" s="20">
        <v>9</v>
      </c>
      <c r="B19" s="20" t="s">
        <v>357</v>
      </c>
      <c r="C19" s="20">
        <v>10</v>
      </c>
      <c r="D19" s="20">
        <v>10</v>
      </c>
      <c r="E19" s="20">
        <v>13</v>
      </c>
      <c r="F19" s="20">
        <v>4</v>
      </c>
      <c r="G19" s="20">
        <v>13</v>
      </c>
      <c r="H19" s="20">
        <v>10</v>
      </c>
      <c r="I19" s="20">
        <v>10</v>
      </c>
      <c r="J19" s="20">
        <v>10</v>
      </c>
      <c r="K19" s="20">
        <v>4</v>
      </c>
      <c r="L19" s="20">
        <v>10</v>
      </c>
      <c r="M19" s="33">
        <v>22</v>
      </c>
      <c r="N19" s="33">
        <v>17</v>
      </c>
      <c r="O19" s="33">
        <v>20</v>
      </c>
    </row>
    <row r="20" spans="1:15" ht="18" customHeight="1">
      <c r="A20" s="20">
        <v>10</v>
      </c>
      <c r="B20" s="20" t="s">
        <v>358</v>
      </c>
      <c r="C20" s="20">
        <v>5</v>
      </c>
      <c r="D20" s="20">
        <v>10</v>
      </c>
      <c r="E20" s="20">
        <v>10</v>
      </c>
      <c r="F20" s="20">
        <v>11</v>
      </c>
      <c r="G20" s="20">
        <v>6</v>
      </c>
      <c r="H20" s="20">
        <v>10</v>
      </c>
      <c r="I20" s="20">
        <v>13</v>
      </c>
      <c r="J20" s="20">
        <v>9</v>
      </c>
      <c r="K20" s="20">
        <v>6</v>
      </c>
      <c r="L20" s="20">
        <v>7</v>
      </c>
      <c r="M20" s="33">
        <v>21</v>
      </c>
      <c r="N20" s="33">
        <v>16</v>
      </c>
      <c r="O20" s="33">
        <v>20</v>
      </c>
    </row>
    <row r="21" spans="1:15" ht="18" customHeight="1">
      <c r="A21" s="20">
        <v>11</v>
      </c>
      <c r="B21" s="20" t="s">
        <v>359</v>
      </c>
      <c r="C21" s="20">
        <v>4</v>
      </c>
      <c r="D21" s="20">
        <v>9</v>
      </c>
      <c r="E21" s="20">
        <v>12</v>
      </c>
      <c r="F21" s="20">
        <v>6</v>
      </c>
      <c r="G21" s="20">
        <v>12</v>
      </c>
      <c r="H21" s="20">
        <v>7</v>
      </c>
      <c r="I21" s="20">
        <v>8</v>
      </c>
      <c r="J21" s="20">
        <v>4</v>
      </c>
      <c r="K21" s="20">
        <v>0</v>
      </c>
      <c r="L21" s="20">
        <v>4</v>
      </c>
      <c r="M21" s="33">
        <v>24</v>
      </c>
      <c r="N21" s="33">
        <v>16</v>
      </c>
      <c r="O21" s="33">
        <v>23</v>
      </c>
    </row>
    <row r="22" spans="1:15" ht="18" customHeight="1">
      <c r="A22" s="20">
        <v>12</v>
      </c>
      <c r="B22" s="20" t="s">
        <v>360</v>
      </c>
      <c r="C22" s="20">
        <v>7</v>
      </c>
      <c r="D22" s="20">
        <v>11</v>
      </c>
      <c r="E22" s="20">
        <v>13</v>
      </c>
      <c r="F22" s="20">
        <v>8</v>
      </c>
      <c r="G22" s="20">
        <v>10</v>
      </c>
      <c r="H22" s="20">
        <v>6</v>
      </c>
      <c r="I22" s="20">
        <v>9</v>
      </c>
      <c r="J22" s="20">
        <v>9</v>
      </c>
      <c r="K22" s="20">
        <v>10</v>
      </c>
      <c r="L22" s="20">
        <v>5</v>
      </c>
      <c r="M22" s="33">
        <v>24</v>
      </c>
      <c r="N22" s="33">
        <v>20</v>
      </c>
      <c r="O22" s="33">
        <v>25</v>
      </c>
    </row>
    <row r="23" spans="1:15" ht="18" customHeight="1">
      <c r="A23" s="20">
        <v>13</v>
      </c>
      <c r="B23" s="20" t="s">
        <v>361</v>
      </c>
      <c r="C23" s="20">
        <v>11</v>
      </c>
      <c r="D23" s="20">
        <v>10</v>
      </c>
      <c r="E23" s="20">
        <v>15</v>
      </c>
      <c r="F23" s="20">
        <v>7</v>
      </c>
      <c r="G23" s="20">
        <v>7</v>
      </c>
      <c r="H23" s="20">
        <v>9</v>
      </c>
      <c r="I23" s="20">
        <v>7</v>
      </c>
      <c r="J23" s="20">
        <v>9</v>
      </c>
      <c r="K23" s="20">
        <v>9</v>
      </c>
      <c r="L23" s="20">
        <v>7</v>
      </c>
      <c r="M23" s="33">
        <v>23</v>
      </c>
      <c r="N23" s="33">
        <v>19</v>
      </c>
      <c r="O23" s="33">
        <v>24</v>
      </c>
    </row>
    <row r="24" spans="1:15" ht="18" customHeight="1">
      <c r="A24" s="20">
        <v>14</v>
      </c>
      <c r="B24" s="20" t="s">
        <v>362</v>
      </c>
      <c r="C24" s="20">
        <v>14</v>
      </c>
      <c r="D24" s="20">
        <v>6</v>
      </c>
      <c r="E24" s="20">
        <v>12</v>
      </c>
      <c r="F24" s="20">
        <v>6</v>
      </c>
      <c r="G24" s="20">
        <v>7</v>
      </c>
      <c r="H24" s="20">
        <v>13</v>
      </c>
      <c r="I24" s="20">
        <v>12</v>
      </c>
      <c r="J24" s="20">
        <v>11</v>
      </c>
      <c r="K24" s="20">
        <v>5</v>
      </c>
      <c r="L24" s="20">
        <v>1</v>
      </c>
      <c r="M24" s="33">
        <v>20</v>
      </c>
      <c r="N24" s="33">
        <v>15</v>
      </c>
      <c r="O24" s="33">
        <v>23</v>
      </c>
    </row>
    <row r="25" spans="1:15" ht="18" customHeight="1">
      <c r="A25" s="20">
        <v>15</v>
      </c>
      <c r="B25" s="20" t="s">
        <v>363</v>
      </c>
      <c r="C25" s="20">
        <v>7</v>
      </c>
      <c r="D25" s="20">
        <v>6</v>
      </c>
      <c r="E25" s="20">
        <v>15</v>
      </c>
      <c r="F25" s="20">
        <v>5</v>
      </c>
      <c r="G25" s="20">
        <v>9</v>
      </c>
      <c r="H25" s="20">
        <v>4</v>
      </c>
      <c r="I25" s="20">
        <v>14</v>
      </c>
      <c r="J25" s="20">
        <v>5</v>
      </c>
      <c r="K25" s="20">
        <v>9</v>
      </c>
      <c r="L25" s="20">
        <v>7</v>
      </c>
      <c r="M25" s="33">
        <v>22</v>
      </c>
      <c r="N25" s="33">
        <v>18</v>
      </c>
      <c r="O25" s="33">
        <v>23</v>
      </c>
    </row>
    <row r="26" spans="1:15" ht="18" customHeight="1">
      <c r="A26" s="20">
        <v>16</v>
      </c>
      <c r="B26" s="20" t="s">
        <v>364</v>
      </c>
      <c r="C26" s="20">
        <v>12</v>
      </c>
      <c r="D26" s="20">
        <v>6</v>
      </c>
      <c r="E26" s="20">
        <v>10</v>
      </c>
      <c r="F26" s="20">
        <v>6</v>
      </c>
      <c r="G26" s="20">
        <v>8</v>
      </c>
      <c r="H26" s="20">
        <v>6</v>
      </c>
      <c r="I26" s="20">
        <v>10</v>
      </c>
      <c r="J26" s="20">
        <v>4</v>
      </c>
      <c r="K26" s="20">
        <v>14</v>
      </c>
      <c r="L26" s="20">
        <v>4</v>
      </c>
      <c r="M26" s="33">
        <v>23</v>
      </c>
      <c r="N26" s="33">
        <v>21</v>
      </c>
      <c r="O26" s="33">
        <v>22</v>
      </c>
    </row>
    <row r="27" spans="1:15" ht="18" customHeight="1">
      <c r="A27" s="20">
        <v>17</v>
      </c>
      <c r="B27" s="20" t="s">
        <v>365</v>
      </c>
      <c r="C27" s="20">
        <v>12</v>
      </c>
      <c r="D27" s="20">
        <v>12</v>
      </c>
      <c r="E27" s="20">
        <v>15</v>
      </c>
      <c r="F27" s="20">
        <v>3</v>
      </c>
      <c r="G27" s="20">
        <v>10</v>
      </c>
      <c r="H27" s="20">
        <v>10</v>
      </c>
      <c r="I27" s="20">
        <v>8</v>
      </c>
      <c r="J27" s="20">
        <v>7</v>
      </c>
      <c r="K27" s="20">
        <v>11</v>
      </c>
      <c r="L27" s="20">
        <v>10</v>
      </c>
      <c r="M27" s="33">
        <v>23</v>
      </c>
      <c r="N27" s="33">
        <v>21</v>
      </c>
      <c r="O27" s="33">
        <v>24</v>
      </c>
    </row>
    <row r="28" spans="1:15" ht="18" customHeight="1">
      <c r="A28" s="20">
        <v>18</v>
      </c>
      <c r="B28" s="20" t="s">
        <v>366</v>
      </c>
      <c r="C28" s="20">
        <v>15</v>
      </c>
      <c r="D28" s="20">
        <v>5</v>
      </c>
      <c r="E28" s="20">
        <v>9</v>
      </c>
      <c r="F28" s="20">
        <v>5</v>
      </c>
      <c r="G28" s="20">
        <v>13</v>
      </c>
      <c r="H28" s="20">
        <v>4</v>
      </c>
      <c r="I28" s="20">
        <v>11</v>
      </c>
      <c r="J28" s="20">
        <v>6</v>
      </c>
      <c r="K28" s="20">
        <v>4</v>
      </c>
      <c r="L28" s="20">
        <v>7</v>
      </c>
      <c r="M28" s="33">
        <v>15</v>
      </c>
      <c r="N28" s="33">
        <v>15</v>
      </c>
      <c r="O28" s="33">
        <v>19</v>
      </c>
    </row>
    <row r="29" spans="1:15" ht="18" customHeight="1">
      <c r="A29" s="20">
        <v>19</v>
      </c>
      <c r="B29" s="20" t="s">
        <v>367</v>
      </c>
      <c r="C29" s="20">
        <v>10</v>
      </c>
      <c r="D29" s="20">
        <v>8</v>
      </c>
      <c r="E29" s="20">
        <v>12</v>
      </c>
      <c r="F29" s="20">
        <v>12</v>
      </c>
      <c r="G29" s="20">
        <v>13</v>
      </c>
      <c r="H29" s="20">
        <v>14</v>
      </c>
      <c r="I29" s="20">
        <v>12</v>
      </c>
      <c r="J29" s="20">
        <v>9</v>
      </c>
      <c r="K29" s="20">
        <v>8</v>
      </c>
      <c r="L29" s="20">
        <v>12</v>
      </c>
      <c r="M29" s="33">
        <v>22</v>
      </c>
      <c r="N29" s="33">
        <v>22</v>
      </c>
      <c r="O29" s="33">
        <v>21</v>
      </c>
    </row>
    <row r="30" spans="1:15" ht="18" customHeight="1">
      <c r="A30" s="20">
        <v>20</v>
      </c>
      <c r="B30" s="20" t="s">
        <v>368</v>
      </c>
      <c r="C30" s="20">
        <v>14</v>
      </c>
      <c r="D30" s="20">
        <v>9</v>
      </c>
      <c r="E30" s="20">
        <v>14</v>
      </c>
      <c r="F30" s="20">
        <v>4</v>
      </c>
      <c r="G30" s="20">
        <v>10</v>
      </c>
      <c r="H30" s="20">
        <v>7</v>
      </c>
      <c r="I30" s="20">
        <v>13</v>
      </c>
      <c r="J30" s="20">
        <v>7</v>
      </c>
      <c r="K30" s="20">
        <v>10</v>
      </c>
      <c r="L30" s="20">
        <v>5</v>
      </c>
      <c r="M30" s="33">
        <v>23</v>
      </c>
      <c r="N30" s="33">
        <v>20</v>
      </c>
      <c r="O30" s="33">
        <v>25</v>
      </c>
    </row>
    <row r="31" spans="1:15" ht="18" customHeight="1">
      <c r="A31" s="20">
        <v>21</v>
      </c>
      <c r="B31" s="20" t="s">
        <v>369</v>
      </c>
      <c r="C31" s="20">
        <v>8</v>
      </c>
      <c r="D31" s="20">
        <v>13</v>
      </c>
      <c r="E31" s="20">
        <v>9</v>
      </c>
      <c r="F31" s="20">
        <v>9</v>
      </c>
      <c r="G31" s="20">
        <v>13</v>
      </c>
      <c r="H31" s="20">
        <v>7</v>
      </c>
      <c r="I31" s="20">
        <v>9</v>
      </c>
      <c r="J31" s="20">
        <v>5</v>
      </c>
      <c r="K31" s="20">
        <v>0</v>
      </c>
      <c r="L31" s="20">
        <v>10</v>
      </c>
      <c r="M31" s="33">
        <v>15</v>
      </c>
      <c r="N31" s="33">
        <v>16</v>
      </c>
      <c r="O31" s="33">
        <v>19</v>
      </c>
    </row>
    <row r="32" spans="1:15" ht="18" customHeight="1">
      <c r="A32" s="20">
        <v>22</v>
      </c>
      <c r="B32" s="20" t="s">
        <v>370</v>
      </c>
      <c r="C32" s="20">
        <v>9</v>
      </c>
      <c r="D32" s="20">
        <v>5</v>
      </c>
      <c r="E32" s="20">
        <v>12</v>
      </c>
      <c r="F32" s="20">
        <v>8</v>
      </c>
      <c r="G32" s="20">
        <v>7</v>
      </c>
      <c r="H32" s="20">
        <v>9</v>
      </c>
      <c r="I32" s="20">
        <v>12</v>
      </c>
      <c r="J32" s="20">
        <v>4</v>
      </c>
      <c r="K32" s="20">
        <v>6</v>
      </c>
      <c r="L32" s="20">
        <v>6</v>
      </c>
      <c r="M32" s="33">
        <v>21</v>
      </c>
      <c r="N32" s="33">
        <v>17</v>
      </c>
      <c r="O32" s="33">
        <v>21</v>
      </c>
    </row>
    <row r="33" spans="1:15" ht="18" customHeight="1">
      <c r="A33" s="20">
        <v>23</v>
      </c>
      <c r="B33" s="20" t="s">
        <v>371</v>
      </c>
      <c r="C33" s="20">
        <v>15</v>
      </c>
      <c r="D33" s="20">
        <v>15</v>
      </c>
      <c r="E33" s="20">
        <v>15</v>
      </c>
      <c r="F33" s="20">
        <v>7</v>
      </c>
      <c r="G33" s="20">
        <v>10</v>
      </c>
      <c r="H33" s="20">
        <v>11</v>
      </c>
      <c r="I33" s="20">
        <v>15</v>
      </c>
      <c r="J33" s="20">
        <v>7</v>
      </c>
      <c r="K33" s="20">
        <v>9</v>
      </c>
      <c r="L33" s="20">
        <v>11</v>
      </c>
      <c r="M33" s="33">
        <v>23</v>
      </c>
      <c r="N33" s="33">
        <v>22</v>
      </c>
      <c r="O33" s="33">
        <v>25</v>
      </c>
    </row>
    <row r="34" spans="1:15" ht="18" customHeight="1">
      <c r="A34" s="20">
        <v>24</v>
      </c>
      <c r="B34" s="20" t="s">
        <v>372</v>
      </c>
      <c r="C34" s="20">
        <v>6</v>
      </c>
      <c r="D34" s="20">
        <v>6</v>
      </c>
      <c r="E34" s="20">
        <v>12</v>
      </c>
      <c r="F34" s="20">
        <v>7</v>
      </c>
      <c r="G34" s="20">
        <v>9</v>
      </c>
      <c r="H34" s="20">
        <v>7</v>
      </c>
      <c r="I34" s="20">
        <v>12</v>
      </c>
      <c r="J34" s="20">
        <v>3</v>
      </c>
      <c r="K34" s="20">
        <v>5</v>
      </c>
      <c r="L34" s="20">
        <v>10</v>
      </c>
      <c r="M34" s="33">
        <v>23</v>
      </c>
      <c r="N34" s="33">
        <v>20</v>
      </c>
      <c r="O34" s="33">
        <v>23</v>
      </c>
    </row>
    <row r="35" spans="1:15" ht="18" customHeight="1">
      <c r="A35" s="20">
        <v>25</v>
      </c>
      <c r="B35" s="20" t="s">
        <v>373</v>
      </c>
      <c r="C35" s="20">
        <v>7</v>
      </c>
      <c r="D35" s="20">
        <v>10</v>
      </c>
      <c r="E35" s="20">
        <v>13</v>
      </c>
      <c r="F35" s="20">
        <v>5</v>
      </c>
      <c r="G35" s="20">
        <v>12</v>
      </c>
      <c r="H35" s="20">
        <v>6</v>
      </c>
      <c r="I35" s="20">
        <v>12</v>
      </c>
      <c r="J35" s="20">
        <v>11</v>
      </c>
      <c r="K35" s="20">
        <v>7</v>
      </c>
      <c r="L35" s="20">
        <v>7</v>
      </c>
      <c r="M35" s="33">
        <v>21</v>
      </c>
      <c r="N35" s="33">
        <v>16</v>
      </c>
      <c r="O35" s="33">
        <v>20</v>
      </c>
    </row>
    <row r="36" spans="1:15" ht="18" customHeight="1">
      <c r="A36" s="20">
        <v>26</v>
      </c>
      <c r="B36" s="20" t="s">
        <v>374</v>
      </c>
      <c r="C36" s="20">
        <v>10</v>
      </c>
      <c r="D36" s="20">
        <v>11</v>
      </c>
      <c r="E36" s="20">
        <v>12</v>
      </c>
      <c r="F36" s="20">
        <v>11</v>
      </c>
      <c r="G36" s="20">
        <v>9</v>
      </c>
      <c r="H36" s="20">
        <v>11</v>
      </c>
      <c r="I36" s="20">
        <v>13</v>
      </c>
      <c r="J36" s="20">
        <v>10</v>
      </c>
      <c r="K36" s="20">
        <v>2</v>
      </c>
      <c r="L36" s="20">
        <v>10</v>
      </c>
      <c r="M36" s="33">
        <v>23</v>
      </c>
      <c r="N36" s="33">
        <v>18</v>
      </c>
      <c r="O36" s="33">
        <v>21</v>
      </c>
    </row>
    <row r="37" spans="1:15" ht="18" customHeight="1">
      <c r="A37" s="20">
        <v>27</v>
      </c>
      <c r="B37" s="20" t="s">
        <v>375</v>
      </c>
      <c r="C37" s="20">
        <v>12</v>
      </c>
      <c r="D37" s="20">
        <v>4</v>
      </c>
      <c r="E37" s="20">
        <v>13</v>
      </c>
      <c r="F37" s="20">
        <v>6</v>
      </c>
      <c r="G37" s="20">
        <v>8</v>
      </c>
      <c r="H37" s="20">
        <v>6</v>
      </c>
      <c r="I37" s="20">
        <v>11</v>
      </c>
      <c r="J37" s="20">
        <v>6</v>
      </c>
      <c r="K37" s="20">
        <v>10</v>
      </c>
      <c r="L37" s="20">
        <v>4</v>
      </c>
      <c r="M37" s="33">
        <v>23</v>
      </c>
      <c r="N37" s="33">
        <v>16</v>
      </c>
      <c r="O37" s="33">
        <v>22</v>
      </c>
    </row>
    <row r="38" spans="1:15" ht="18" customHeight="1">
      <c r="A38" s="20">
        <v>28</v>
      </c>
      <c r="B38" s="20" t="s">
        <v>376</v>
      </c>
      <c r="C38" s="20">
        <v>15</v>
      </c>
      <c r="D38" s="20">
        <v>7</v>
      </c>
      <c r="E38" s="20">
        <v>15</v>
      </c>
      <c r="F38" s="20">
        <v>13</v>
      </c>
      <c r="G38" s="20">
        <v>15</v>
      </c>
      <c r="H38" s="20">
        <v>10</v>
      </c>
      <c r="I38" s="20">
        <v>11</v>
      </c>
      <c r="J38" s="20">
        <v>4</v>
      </c>
      <c r="K38" s="20">
        <v>9</v>
      </c>
      <c r="L38" s="20">
        <v>7</v>
      </c>
      <c r="M38" s="33">
        <v>25</v>
      </c>
      <c r="N38" s="33">
        <v>22</v>
      </c>
      <c r="O38" s="33">
        <v>25</v>
      </c>
    </row>
    <row r="39" spans="1:15" ht="18" customHeight="1">
      <c r="A39" s="20">
        <v>29</v>
      </c>
      <c r="B39" s="20" t="s">
        <v>377</v>
      </c>
      <c r="C39" s="20">
        <v>15</v>
      </c>
      <c r="D39" s="20">
        <v>10</v>
      </c>
      <c r="E39" s="20">
        <v>15</v>
      </c>
      <c r="F39" s="20">
        <v>5</v>
      </c>
      <c r="G39" s="20">
        <v>14</v>
      </c>
      <c r="H39" s="20">
        <v>8</v>
      </c>
      <c r="I39" s="20">
        <v>9</v>
      </c>
      <c r="J39" s="20">
        <v>8</v>
      </c>
      <c r="K39" s="20">
        <v>14</v>
      </c>
      <c r="L39" s="20">
        <v>10</v>
      </c>
      <c r="M39" s="33">
        <v>25</v>
      </c>
      <c r="N39" s="33">
        <v>24</v>
      </c>
      <c r="O39" s="33">
        <v>25</v>
      </c>
    </row>
    <row r="40" spans="1:15" ht="18" customHeight="1">
      <c r="A40" s="20">
        <v>30</v>
      </c>
      <c r="B40" s="20" t="s">
        <v>378</v>
      </c>
      <c r="C40" s="20">
        <v>7</v>
      </c>
      <c r="D40" s="20">
        <v>13</v>
      </c>
      <c r="E40" s="20">
        <v>13</v>
      </c>
      <c r="F40" s="20">
        <v>8</v>
      </c>
      <c r="G40" s="20">
        <v>13</v>
      </c>
      <c r="H40" s="20">
        <v>16</v>
      </c>
      <c r="I40" s="20">
        <v>10</v>
      </c>
      <c r="J40" s="20">
        <v>5</v>
      </c>
      <c r="K40" s="20">
        <v>12</v>
      </c>
      <c r="L40" s="20">
        <v>13</v>
      </c>
      <c r="M40" s="33">
        <v>24</v>
      </c>
      <c r="N40" s="33">
        <v>23</v>
      </c>
      <c r="O40" s="33">
        <v>24</v>
      </c>
    </row>
    <row r="41" spans="1:15" ht="18" customHeight="1">
      <c r="A41" s="20">
        <v>31</v>
      </c>
      <c r="B41" s="20" t="s">
        <v>379</v>
      </c>
      <c r="C41" s="20">
        <v>10</v>
      </c>
      <c r="D41" s="20">
        <v>12</v>
      </c>
      <c r="E41" s="20">
        <v>14</v>
      </c>
      <c r="F41" s="20">
        <v>16</v>
      </c>
      <c r="G41" s="20">
        <v>13</v>
      </c>
      <c r="H41" s="20">
        <v>6</v>
      </c>
      <c r="I41" s="20">
        <v>13</v>
      </c>
      <c r="J41" s="20">
        <v>15</v>
      </c>
      <c r="K41" s="20">
        <v>10</v>
      </c>
      <c r="L41" s="20">
        <v>11</v>
      </c>
      <c r="M41" s="33">
        <v>23</v>
      </c>
      <c r="N41" s="33">
        <v>22</v>
      </c>
      <c r="O41" s="33">
        <v>24</v>
      </c>
    </row>
    <row r="42" spans="1:15" ht="18" customHeight="1">
      <c r="A42" s="20">
        <v>32</v>
      </c>
      <c r="B42" s="20" t="s">
        <v>380</v>
      </c>
      <c r="C42" s="20">
        <v>10</v>
      </c>
      <c r="D42" s="20">
        <v>7</v>
      </c>
      <c r="E42" s="20">
        <v>10</v>
      </c>
      <c r="F42" s="20">
        <v>6</v>
      </c>
      <c r="G42" s="20">
        <v>12</v>
      </c>
      <c r="H42" s="20">
        <v>5</v>
      </c>
      <c r="I42" s="20">
        <v>10</v>
      </c>
      <c r="J42" s="20">
        <v>5</v>
      </c>
      <c r="K42" s="20">
        <v>2</v>
      </c>
      <c r="L42" s="20">
        <v>6</v>
      </c>
      <c r="M42" s="33">
        <v>20</v>
      </c>
      <c r="N42" s="33">
        <v>16</v>
      </c>
      <c r="O42" s="33">
        <v>20</v>
      </c>
    </row>
    <row r="43" spans="1:15" ht="18" customHeight="1">
      <c r="A43" s="20">
        <v>33</v>
      </c>
      <c r="B43" s="20" t="s">
        <v>381</v>
      </c>
      <c r="C43" s="20">
        <v>5</v>
      </c>
      <c r="D43" s="20">
        <v>11</v>
      </c>
      <c r="E43" s="20">
        <v>13</v>
      </c>
      <c r="F43" s="20">
        <v>4</v>
      </c>
      <c r="G43" s="20">
        <v>8</v>
      </c>
      <c r="H43" s="20">
        <v>7</v>
      </c>
      <c r="I43" s="20">
        <v>10</v>
      </c>
      <c r="J43" s="20">
        <v>8</v>
      </c>
      <c r="K43" s="20">
        <v>11</v>
      </c>
      <c r="L43" s="20">
        <v>7</v>
      </c>
      <c r="M43" s="33">
        <v>23</v>
      </c>
      <c r="N43" s="33">
        <v>22</v>
      </c>
      <c r="O43" s="33">
        <v>22</v>
      </c>
    </row>
    <row r="44" spans="1:15" ht="18" customHeight="1">
      <c r="A44" s="20">
        <v>34</v>
      </c>
      <c r="B44" s="20" t="s">
        <v>382</v>
      </c>
      <c r="C44" s="20">
        <v>10</v>
      </c>
      <c r="D44" s="20">
        <v>11</v>
      </c>
      <c r="E44" s="20">
        <v>15</v>
      </c>
      <c r="F44" s="20">
        <v>6</v>
      </c>
      <c r="G44" s="20">
        <v>10</v>
      </c>
      <c r="H44" s="20">
        <v>10</v>
      </c>
      <c r="I44" s="20">
        <v>12</v>
      </c>
      <c r="J44" s="20">
        <v>5</v>
      </c>
      <c r="K44" s="20">
        <v>10</v>
      </c>
      <c r="L44" s="20">
        <v>8</v>
      </c>
      <c r="M44" s="33">
        <v>23</v>
      </c>
      <c r="N44" s="33">
        <v>20</v>
      </c>
      <c r="O44" s="33">
        <v>23</v>
      </c>
    </row>
    <row r="45" spans="1:15" ht="18" customHeight="1">
      <c r="A45" s="20">
        <v>35</v>
      </c>
      <c r="B45" s="20" t="s">
        <v>383</v>
      </c>
      <c r="C45" s="20">
        <v>11</v>
      </c>
      <c r="D45" s="20">
        <v>4</v>
      </c>
      <c r="E45" s="20">
        <v>9</v>
      </c>
      <c r="F45" s="20">
        <v>3</v>
      </c>
      <c r="G45" s="20">
        <v>10</v>
      </c>
      <c r="H45" s="20">
        <v>6</v>
      </c>
      <c r="I45" s="20">
        <v>10</v>
      </c>
      <c r="J45" s="20">
        <v>3</v>
      </c>
      <c r="K45" s="20">
        <v>5</v>
      </c>
      <c r="L45" s="20">
        <v>8</v>
      </c>
      <c r="M45" s="33">
        <v>15</v>
      </c>
      <c r="N45" s="33">
        <v>17</v>
      </c>
      <c r="O45" s="33">
        <v>19</v>
      </c>
    </row>
    <row r="46" spans="1:15" ht="18" customHeight="1">
      <c r="A46" s="20">
        <v>36</v>
      </c>
      <c r="B46" s="20" t="s">
        <v>384</v>
      </c>
      <c r="C46" s="20">
        <v>12</v>
      </c>
      <c r="D46" s="20">
        <v>11</v>
      </c>
      <c r="E46" s="20">
        <v>11</v>
      </c>
      <c r="F46" s="20">
        <v>10</v>
      </c>
      <c r="G46" s="20">
        <v>10</v>
      </c>
      <c r="H46" s="20">
        <v>8</v>
      </c>
      <c r="I46" s="20">
        <v>12</v>
      </c>
      <c r="J46" s="20">
        <v>8</v>
      </c>
      <c r="K46" s="20">
        <v>11</v>
      </c>
      <c r="L46" s="20">
        <v>8</v>
      </c>
      <c r="M46" s="33">
        <v>23</v>
      </c>
      <c r="N46" s="33">
        <v>22</v>
      </c>
      <c r="O46" s="33">
        <v>23</v>
      </c>
    </row>
    <row r="47" spans="1:15" ht="18" customHeight="1">
      <c r="A47" s="20">
        <v>37</v>
      </c>
      <c r="B47" s="20" t="s">
        <v>385</v>
      </c>
      <c r="C47" s="20">
        <v>13</v>
      </c>
      <c r="D47" s="20">
        <v>9</v>
      </c>
      <c r="E47" s="20">
        <v>12</v>
      </c>
      <c r="F47" s="20">
        <v>4</v>
      </c>
      <c r="G47" s="20">
        <v>12</v>
      </c>
      <c r="H47" s="20">
        <v>6</v>
      </c>
      <c r="I47" s="20">
        <v>11</v>
      </c>
      <c r="J47" s="20">
        <v>8</v>
      </c>
      <c r="K47" s="20">
        <v>13</v>
      </c>
      <c r="L47" s="20">
        <v>3</v>
      </c>
      <c r="M47" s="33">
        <v>25</v>
      </c>
      <c r="N47" s="33">
        <v>24</v>
      </c>
      <c r="O47" s="33">
        <v>25</v>
      </c>
    </row>
    <row r="48" spans="1:15" s="5" customFormat="1" ht="21.75" customHeight="1">
      <c r="A48" s="100" t="s">
        <v>16</v>
      </c>
      <c r="B48" s="100"/>
      <c r="C48" s="34">
        <v>37</v>
      </c>
      <c r="D48" s="34">
        <v>37</v>
      </c>
      <c r="E48" s="45">
        <v>37</v>
      </c>
      <c r="F48" s="45">
        <v>37</v>
      </c>
      <c r="G48" s="45">
        <v>37</v>
      </c>
      <c r="H48" s="45">
        <v>37</v>
      </c>
      <c r="I48" s="45">
        <v>37</v>
      </c>
      <c r="J48" s="45">
        <v>37</v>
      </c>
      <c r="K48" s="45">
        <v>37</v>
      </c>
      <c r="L48" s="45">
        <v>37</v>
      </c>
      <c r="M48" s="63">
        <v>37</v>
      </c>
      <c r="N48" s="63">
        <v>37</v>
      </c>
      <c r="O48" s="63">
        <v>37</v>
      </c>
    </row>
    <row r="49" spans="1:15" s="5" customFormat="1" ht="21.75" customHeight="1">
      <c r="A49" s="100" t="s">
        <v>17</v>
      </c>
      <c r="B49" s="100"/>
      <c r="C49" s="34">
        <f>C48-C50</f>
        <v>37</v>
      </c>
      <c r="D49" s="34">
        <f aca="true" t="shared" si="0" ref="D49:L49">D48-D50</f>
        <v>37</v>
      </c>
      <c r="E49" s="34">
        <f t="shared" si="0"/>
        <v>37</v>
      </c>
      <c r="F49" s="34">
        <f t="shared" si="0"/>
        <v>37</v>
      </c>
      <c r="G49" s="34">
        <f t="shared" si="0"/>
        <v>37</v>
      </c>
      <c r="H49" s="34">
        <f t="shared" si="0"/>
        <v>37</v>
      </c>
      <c r="I49" s="34">
        <f t="shared" si="0"/>
        <v>37</v>
      </c>
      <c r="J49" s="34">
        <f t="shared" si="0"/>
        <v>37</v>
      </c>
      <c r="K49" s="34">
        <f t="shared" si="0"/>
        <v>37</v>
      </c>
      <c r="L49" s="34">
        <f t="shared" si="0"/>
        <v>37</v>
      </c>
      <c r="M49" s="63">
        <f>M48-M50</f>
        <v>37</v>
      </c>
      <c r="N49" s="63">
        <f>N48-N50</f>
        <v>37</v>
      </c>
      <c r="O49" s="63">
        <f>O48-O50</f>
        <v>37</v>
      </c>
    </row>
    <row r="50" spans="1:15" s="5" customFormat="1" ht="21.75" customHeight="1">
      <c r="A50" s="100" t="s">
        <v>246</v>
      </c>
      <c r="B50" s="82"/>
      <c r="C50" s="34">
        <f aca="true" t="shared" si="1" ref="C50:L50">COUNTIF(C11:C47,"=Ab")</f>
        <v>0</v>
      </c>
      <c r="D50" s="43">
        <f t="shared" si="1"/>
        <v>0</v>
      </c>
      <c r="E50" s="43">
        <f t="shared" si="1"/>
        <v>0</v>
      </c>
      <c r="F50" s="43">
        <f t="shared" si="1"/>
        <v>0</v>
      </c>
      <c r="G50" s="43">
        <f t="shared" si="1"/>
        <v>0</v>
      </c>
      <c r="H50" s="43">
        <f t="shared" si="1"/>
        <v>0</v>
      </c>
      <c r="I50" s="43">
        <f t="shared" si="1"/>
        <v>0</v>
      </c>
      <c r="J50" s="43">
        <f t="shared" si="1"/>
        <v>0</v>
      </c>
      <c r="K50" s="43">
        <f t="shared" si="1"/>
        <v>0</v>
      </c>
      <c r="L50" s="43">
        <f t="shared" si="1"/>
        <v>0</v>
      </c>
      <c r="M50" s="63">
        <f>COUNTIF(M11:M47,"=Ab")</f>
        <v>0</v>
      </c>
      <c r="N50" s="63">
        <f>COUNTIF(N11:N47,"=Ab")</f>
        <v>0</v>
      </c>
      <c r="O50" s="63">
        <f>COUNTIF(O11:O47,"=Ab")</f>
        <v>0</v>
      </c>
    </row>
    <row r="51" spans="1:15" s="5" customFormat="1" ht="21.75" customHeight="1">
      <c r="A51" s="100" t="s">
        <v>18</v>
      </c>
      <c r="B51" s="100"/>
      <c r="C51" s="34">
        <f>COUNTIF(C11:C47,"&gt;=9")</f>
        <v>24</v>
      </c>
      <c r="D51" s="34">
        <f>COUNTIF(D11:D47,"&gt;=12")</f>
        <v>5</v>
      </c>
      <c r="E51" s="34">
        <f>COUNTIF(E11:E47,"&gt;=9")</f>
        <v>37</v>
      </c>
      <c r="F51" s="34">
        <f>COUNTIF(F11:F47,"&gt;=12")</f>
        <v>3</v>
      </c>
      <c r="G51" s="34">
        <f>COUNTIF(G11:G47,"&gt;=9")</f>
        <v>28</v>
      </c>
      <c r="H51" s="34">
        <f>COUNTIF(H11:H47,"&gt;=12")</f>
        <v>4</v>
      </c>
      <c r="I51" s="34">
        <f>COUNTIF(I11:I47,"&gt;=9")</f>
        <v>31</v>
      </c>
      <c r="J51" s="34">
        <f>COUNTIF(J11:J47,"&gt;=12")</f>
        <v>1</v>
      </c>
      <c r="K51" s="34">
        <f>COUNTIF(K11:K47,"&gt;=9")</f>
        <v>21</v>
      </c>
      <c r="L51" s="34">
        <f>COUNTIF(L11:L47,"&gt;=12")</f>
        <v>2</v>
      </c>
      <c r="M51" s="63">
        <f>COUNTIF(M11:M47,"&gt;=15")</f>
        <v>37</v>
      </c>
      <c r="N51" s="63">
        <f>COUNTIF(N11:N47,"&gt;=15")</f>
        <v>37</v>
      </c>
      <c r="O51" s="63">
        <f>COUNTIF(O11:O47,"&gt;=15")</f>
        <v>37</v>
      </c>
    </row>
    <row r="52" spans="1:15" s="5" customFormat="1" ht="21.75" customHeight="1">
      <c r="A52" s="100" t="s">
        <v>19</v>
      </c>
      <c r="B52" s="100"/>
      <c r="C52" s="34">
        <f>C49-C51</f>
        <v>13</v>
      </c>
      <c r="D52" s="34">
        <f aca="true" t="shared" si="2" ref="D52:L52">D49-D51</f>
        <v>32</v>
      </c>
      <c r="E52" s="34">
        <f t="shared" si="2"/>
        <v>0</v>
      </c>
      <c r="F52" s="34">
        <f t="shared" si="2"/>
        <v>34</v>
      </c>
      <c r="G52" s="34">
        <f t="shared" si="2"/>
        <v>9</v>
      </c>
      <c r="H52" s="34">
        <f t="shared" si="2"/>
        <v>33</v>
      </c>
      <c r="I52" s="34">
        <f t="shared" si="2"/>
        <v>6</v>
      </c>
      <c r="J52" s="34">
        <f t="shared" si="2"/>
        <v>36</v>
      </c>
      <c r="K52" s="34">
        <f t="shared" si="2"/>
        <v>16</v>
      </c>
      <c r="L52" s="34">
        <f t="shared" si="2"/>
        <v>35</v>
      </c>
      <c r="M52" s="63">
        <f>M49-M51</f>
        <v>0</v>
      </c>
      <c r="N52" s="63">
        <f>N49-N51</f>
        <v>0</v>
      </c>
      <c r="O52" s="63">
        <f>O49-O51</f>
        <v>0</v>
      </c>
    </row>
    <row r="53" spans="1:15" s="5" customFormat="1" ht="43.5" customHeight="1">
      <c r="A53" s="82" t="s">
        <v>239</v>
      </c>
      <c r="B53" s="83"/>
      <c r="C53" s="79" t="s">
        <v>343</v>
      </c>
      <c r="D53" s="79"/>
      <c r="E53" s="79" t="s">
        <v>344</v>
      </c>
      <c r="F53" s="79"/>
      <c r="G53" s="79" t="s">
        <v>345</v>
      </c>
      <c r="H53" s="79"/>
      <c r="I53" s="79" t="s">
        <v>346</v>
      </c>
      <c r="J53" s="79"/>
      <c r="K53" s="79" t="s">
        <v>347</v>
      </c>
      <c r="L53" s="79"/>
      <c r="M53" s="77" t="s">
        <v>345</v>
      </c>
      <c r="N53" s="77" t="s">
        <v>347</v>
      </c>
      <c r="O53" s="77" t="s">
        <v>346</v>
      </c>
    </row>
    <row r="54" spans="1:15" s="5" customFormat="1" ht="43.5" customHeight="1">
      <c r="A54" s="110" t="s">
        <v>7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72"/>
      <c r="N54" s="72"/>
      <c r="O54" s="72"/>
    </row>
    <row r="55" spans="1:12" s="5" customFormat="1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s="5" customFormat="1" ht="19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s="5" customFormat="1" ht="19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9.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1:15" ht="15">
      <c r="A59" s="117" t="s">
        <v>4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ht="15">
      <c r="A60" s="89" t="s">
        <v>348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 ht="15">
      <c r="A61" s="116" t="s">
        <v>244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ht="54" customHeight="1">
      <c r="A62" s="110" t="s">
        <v>8</v>
      </c>
      <c r="B62" s="110"/>
      <c r="C62" s="86" t="s">
        <v>281</v>
      </c>
      <c r="D62" s="87"/>
      <c r="E62" s="86" t="s">
        <v>282</v>
      </c>
      <c r="F62" s="87"/>
      <c r="G62" s="80" t="s">
        <v>283</v>
      </c>
      <c r="H62" s="80"/>
      <c r="I62" s="80" t="s">
        <v>284</v>
      </c>
      <c r="J62" s="80"/>
      <c r="K62" s="80" t="s">
        <v>285</v>
      </c>
      <c r="L62" s="80"/>
      <c r="M62" s="68" t="s">
        <v>546</v>
      </c>
      <c r="N62" s="68" t="s">
        <v>547</v>
      </c>
      <c r="O62" s="68" t="s">
        <v>548</v>
      </c>
    </row>
    <row r="63" spans="1:15" ht="15">
      <c r="A63" s="2" t="s">
        <v>0</v>
      </c>
      <c r="B63" s="2" t="s">
        <v>1</v>
      </c>
      <c r="C63" s="2" t="s">
        <v>3</v>
      </c>
      <c r="D63" s="2" t="s">
        <v>2</v>
      </c>
      <c r="E63" s="2" t="s">
        <v>3</v>
      </c>
      <c r="F63" s="2" t="s">
        <v>2</v>
      </c>
      <c r="G63" s="2" t="s">
        <v>3</v>
      </c>
      <c r="H63" s="2" t="s">
        <v>2</v>
      </c>
      <c r="I63" s="2" t="s">
        <v>3</v>
      </c>
      <c r="J63" s="2" t="s">
        <v>2</v>
      </c>
      <c r="K63" s="2" t="s">
        <v>3</v>
      </c>
      <c r="L63" s="2" t="s">
        <v>2</v>
      </c>
      <c r="M63" s="2" t="s">
        <v>3</v>
      </c>
      <c r="N63" s="2" t="s">
        <v>3</v>
      </c>
      <c r="O63" s="2" t="s">
        <v>3</v>
      </c>
    </row>
    <row r="64" spans="1:15" ht="19.5" customHeight="1">
      <c r="A64" s="20">
        <v>1</v>
      </c>
      <c r="B64" s="20" t="s">
        <v>386</v>
      </c>
      <c r="C64" s="20">
        <v>8</v>
      </c>
      <c r="D64" s="20">
        <v>6</v>
      </c>
      <c r="E64" s="20">
        <v>12</v>
      </c>
      <c r="F64" s="20">
        <v>9</v>
      </c>
      <c r="G64" s="20">
        <v>13</v>
      </c>
      <c r="H64" s="20">
        <v>10</v>
      </c>
      <c r="I64" s="20">
        <v>11</v>
      </c>
      <c r="J64" s="20">
        <v>5</v>
      </c>
      <c r="K64" s="20">
        <v>7</v>
      </c>
      <c r="L64" s="20">
        <v>7</v>
      </c>
      <c r="M64" s="33">
        <v>21</v>
      </c>
      <c r="N64" s="33">
        <v>24</v>
      </c>
      <c r="O64" s="33">
        <v>22</v>
      </c>
    </row>
    <row r="65" spans="1:15" ht="19.5" customHeight="1">
      <c r="A65" s="20">
        <v>2</v>
      </c>
      <c r="B65" s="20" t="s">
        <v>387</v>
      </c>
      <c r="C65" s="20">
        <v>15</v>
      </c>
      <c r="D65" s="20">
        <v>6</v>
      </c>
      <c r="E65" s="20">
        <v>13</v>
      </c>
      <c r="F65" s="20">
        <v>8</v>
      </c>
      <c r="G65" s="20">
        <v>10</v>
      </c>
      <c r="H65" s="20">
        <v>7</v>
      </c>
      <c r="I65" s="20">
        <v>15</v>
      </c>
      <c r="J65" s="20">
        <v>6</v>
      </c>
      <c r="K65" s="20">
        <v>14</v>
      </c>
      <c r="L65" s="20">
        <v>6</v>
      </c>
      <c r="M65" s="33">
        <v>25</v>
      </c>
      <c r="N65" s="33">
        <v>24</v>
      </c>
      <c r="O65" s="33">
        <v>25</v>
      </c>
    </row>
    <row r="66" spans="1:15" ht="19.5" customHeight="1">
      <c r="A66" s="20">
        <v>3</v>
      </c>
      <c r="B66" s="20" t="s">
        <v>388</v>
      </c>
      <c r="C66" s="20">
        <v>15</v>
      </c>
      <c r="D66" s="20">
        <v>5</v>
      </c>
      <c r="E66" s="20">
        <v>14</v>
      </c>
      <c r="F66" s="20">
        <v>9</v>
      </c>
      <c r="G66" s="20">
        <v>13</v>
      </c>
      <c r="H66" s="20">
        <v>6</v>
      </c>
      <c r="I66" s="20">
        <v>15</v>
      </c>
      <c r="J66" s="20">
        <v>6</v>
      </c>
      <c r="K66" s="20">
        <v>14</v>
      </c>
      <c r="L66" s="20">
        <v>5</v>
      </c>
      <c r="M66" s="33">
        <v>24</v>
      </c>
      <c r="N66" s="33">
        <v>24</v>
      </c>
      <c r="O66" s="33">
        <v>24</v>
      </c>
    </row>
    <row r="67" spans="1:15" ht="19.5" customHeight="1">
      <c r="A67" s="20">
        <v>4</v>
      </c>
      <c r="B67" s="20" t="s">
        <v>389</v>
      </c>
      <c r="C67" s="20">
        <v>10</v>
      </c>
      <c r="D67" s="20">
        <v>8</v>
      </c>
      <c r="E67" s="20">
        <v>10</v>
      </c>
      <c r="F67" s="20">
        <v>12</v>
      </c>
      <c r="G67" s="20">
        <v>15</v>
      </c>
      <c r="H67" s="20">
        <v>11</v>
      </c>
      <c r="I67" s="20">
        <v>11</v>
      </c>
      <c r="J67" s="20">
        <v>6</v>
      </c>
      <c r="K67" s="20">
        <v>8</v>
      </c>
      <c r="L67" s="20">
        <v>4</v>
      </c>
      <c r="M67" s="33">
        <v>21</v>
      </c>
      <c r="N67" s="33">
        <v>23</v>
      </c>
      <c r="O67" s="33">
        <v>20</v>
      </c>
    </row>
    <row r="68" spans="1:15" ht="19.5" customHeight="1">
      <c r="A68" s="20">
        <v>5</v>
      </c>
      <c r="B68" s="20" t="s">
        <v>390</v>
      </c>
      <c r="C68" s="20">
        <v>15</v>
      </c>
      <c r="D68" s="20">
        <v>11</v>
      </c>
      <c r="E68" s="20">
        <v>15</v>
      </c>
      <c r="F68" s="20">
        <v>8</v>
      </c>
      <c r="G68" s="20">
        <v>15</v>
      </c>
      <c r="H68" s="20">
        <v>15</v>
      </c>
      <c r="I68" s="20">
        <v>15</v>
      </c>
      <c r="J68" s="20">
        <v>6</v>
      </c>
      <c r="K68" s="20">
        <v>12</v>
      </c>
      <c r="L68" s="20">
        <v>12</v>
      </c>
      <c r="M68" s="33">
        <v>25</v>
      </c>
      <c r="N68" s="33">
        <v>23</v>
      </c>
      <c r="O68" s="33">
        <v>25</v>
      </c>
    </row>
    <row r="69" spans="1:15" ht="19.5" customHeight="1">
      <c r="A69" s="20">
        <v>6</v>
      </c>
      <c r="B69" s="20" t="s">
        <v>391</v>
      </c>
      <c r="C69" s="20">
        <v>14</v>
      </c>
      <c r="D69" s="20">
        <v>5</v>
      </c>
      <c r="E69" s="20">
        <v>12</v>
      </c>
      <c r="F69" s="20">
        <v>7</v>
      </c>
      <c r="G69" s="20">
        <v>10</v>
      </c>
      <c r="H69" s="20">
        <v>8</v>
      </c>
      <c r="I69" s="20">
        <v>13</v>
      </c>
      <c r="J69" s="20">
        <v>3</v>
      </c>
      <c r="K69" s="20">
        <v>9</v>
      </c>
      <c r="L69" s="20">
        <v>8</v>
      </c>
      <c r="M69" s="33">
        <v>23</v>
      </c>
      <c r="N69" s="33">
        <v>24</v>
      </c>
      <c r="O69" s="33">
        <v>22</v>
      </c>
    </row>
    <row r="70" spans="1:15" ht="19.5" customHeight="1">
      <c r="A70" s="20">
        <v>7</v>
      </c>
      <c r="B70" s="20" t="s">
        <v>392</v>
      </c>
      <c r="C70" s="20">
        <v>15</v>
      </c>
      <c r="D70" s="20">
        <v>7</v>
      </c>
      <c r="E70" s="20">
        <v>13</v>
      </c>
      <c r="F70" s="20">
        <v>3</v>
      </c>
      <c r="G70" s="20">
        <v>13</v>
      </c>
      <c r="H70" s="20">
        <v>7</v>
      </c>
      <c r="I70" s="20">
        <v>13</v>
      </c>
      <c r="J70" s="20">
        <v>6</v>
      </c>
      <c r="K70" s="20">
        <v>7</v>
      </c>
      <c r="L70" s="20">
        <v>2</v>
      </c>
      <c r="M70" s="33">
        <v>23</v>
      </c>
      <c r="N70" s="33">
        <v>25</v>
      </c>
      <c r="O70" s="33">
        <v>24</v>
      </c>
    </row>
    <row r="71" spans="1:15" ht="19.5" customHeight="1">
      <c r="A71" s="20">
        <v>8</v>
      </c>
      <c r="B71" s="20" t="s">
        <v>393</v>
      </c>
      <c r="C71" s="20">
        <v>15</v>
      </c>
      <c r="D71" s="20">
        <v>11</v>
      </c>
      <c r="E71" s="20">
        <v>15</v>
      </c>
      <c r="F71" s="20">
        <v>12</v>
      </c>
      <c r="G71" s="20">
        <v>15</v>
      </c>
      <c r="H71" s="20">
        <v>12</v>
      </c>
      <c r="I71" s="20">
        <v>15</v>
      </c>
      <c r="J71" s="20">
        <v>7</v>
      </c>
      <c r="K71" s="20">
        <v>15</v>
      </c>
      <c r="L71" s="20">
        <v>7</v>
      </c>
      <c r="M71" s="33">
        <v>25</v>
      </c>
      <c r="N71" s="33">
        <v>23</v>
      </c>
      <c r="O71" s="33">
        <v>24</v>
      </c>
    </row>
    <row r="72" spans="1:15" ht="19.5" customHeight="1">
      <c r="A72" s="20">
        <v>9</v>
      </c>
      <c r="B72" s="20" t="s">
        <v>394</v>
      </c>
      <c r="C72" s="20">
        <v>14</v>
      </c>
      <c r="D72" s="20">
        <v>9</v>
      </c>
      <c r="E72" s="20">
        <v>12</v>
      </c>
      <c r="F72" s="20">
        <v>9</v>
      </c>
      <c r="G72" s="20">
        <v>10</v>
      </c>
      <c r="H72" s="20">
        <v>9</v>
      </c>
      <c r="I72" s="20">
        <v>15</v>
      </c>
      <c r="J72" s="20">
        <v>6</v>
      </c>
      <c r="K72" s="20">
        <v>13</v>
      </c>
      <c r="L72" s="20">
        <v>10</v>
      </c>
      <c r="M72" s="33">
        <v>22</v>
      </c>
      <c r="N72" s="33">
        <v>24</v>
      </c>
      <c r="O72" s="33">
        <v>24</v>
      </c>
    </row>
    <row r="73" spans="1:15" ht="19.5" customHeight="1">
      <c r="A73" s="20">
        <v>10</v>
      </c>
      <c r="B73" s="20" t="s">
        <v>395</v>
      </c>
      <c r="C73" s="20">
        <v>15</v>
      </c>
      <c r="D73" s="20">
        <v>8</v>
      </c>
      <c r="E73" s="20">
        <v>14</v>
      </c>
      <c r="F73" s="20">
        <v>8</v>
      </c>
      <c r="G73" s="20">
        <v>14</v>
      </c>
      <c r="H73" s="20">
        <v>11</v>
      </c>
      <c r="I73" s="20">
        <v>14</v>
      </c>
      <c r="J73" s="20">
        <v>8</v>
      </c>
      <c r="K73" s="20">
        <v>14</v>
      </c>
      <c r="L73" s="20">
        <v>9</v>
      </c>
      <c r="M73" s="33">
        <v>23</v>
      </c>
      <c r="N73" s="33">
        <v>24</v>
      </c>
      <c r="O73" s="33">
        <v>24</v>
      </c>
    </row>
    <row r="74" spans="1:15" ht="19.5" customHeight="1">
      <c r="A74" s="20">
        <v>11</v>
      </c>
      <c r="B74" s="20" t="s">
        <v>396</v>
      </c>
      <c r="C74" s="20">
        <v>10</v>
      </c>
      <c r="D74" s="20">
        <v>6</v>
      </c>
      <c r="E74" s="20">
        <v>14</v>
      </c>
      <c r="F74" s="20">
        <v>10</v>
      </c>
      <c r="G74" s="20">
        <v>11</v>
      </c>
      <c r="H74" s="20">
        <v>12</v>
      </c>
      <c r="I74" s="20">
        <v>13</v>
      </c>
      <c r="J74" s="20">
        <v>7</v>
      </c>
      <c r="K74" s="20">
        <v>13</v>
      </c>
      <c r="L74" s="20">
        <v>8</v>
      </c>
      <c r="M74" s="33">
        <v>23</v>
      </c>
      <c r="N74" s="33">
        <v>24</v>
      </c>
      <c r="O74" s="33">
        <v>23</v>
      </c>
    </row>
    <row r="75" spans="1:15" ht="19.5" customHeight="1">
      <c r="A75" s="20">
        <v>12</v>
      </c>
      <c r="B75" s="20" t="s">
        <v>397</v>
      </c>
      <c r="C75" s="20">
        <v>10</v>
      </c>
      <c r="D75" s="20">
        <v>5</v>
      </c>
      <c r="E75" s="20">
        <v>11</v>
      </c>
      <c r="F75" s="20">
        <v>6</v>
      </c>
      <c r="G75" s="20">
        <v>9</v>
      </c>
      <c r="H75" s="20">
        <v>6</v>
      </c>
      <c r="I75" s="20">
        <v>12</v>
      </c>
      <c r="J75" s="20">
        <v>5</v>
      </c>
      <c r="K75" s="20">
        <v>13</v>
      </c>
      <c r="L75" s="20">
        <v>9</v>
      </c>
      <c r="M75" s="33">
        <v>22</v>
      </c>
      <c r="N75" s="33">
        <v>23</v>
      </c>
      <c r="O75" s="33">
        <v>22</v>
      </c>
    </row>
    <row r="76" spans="1:15" ht="19.5" customHeight="1">
      <c r="A76" s="20">
        <v>13</v>
      </c>
      <c r="B76" s="20" t="s">
        <v>398</v>
      </c>
      <c r="C76" s="20">
        <v>15</v>
      </c>
      <c r="D76" s="20">
        <v>9</v>
      </c>
      <c r="E76" s="20">
        <v>15</v>
      </c>
      <c r="F76" s="20">
        <v>10</v>
      </c>
      <c r="G76" s="20">
        <v>15</v>
      </c>
      <c r="H76" s="20">
        <v>13</v>
      </c>
      <c r="I76" s="20">
        <v>15</v>
      </c>
      <c r="J76" s="20">
        <v>6</v>
      </c>
      <c r="K76" s="20">
        <v>15</v>
      </c>
      <c r="L76" s="20">
        <v>9</v>
      </c>
      <c r="M76" s="33">
        <v>25</v>
      </c>
      <c r="N76" s="33">
        <v>24</v>
      </c>
      <c r="O76" s="33">
        <v>25</v>
      </c>
    </row>
    <row r="77" spans="1:15" ht="19.5" customHeight="1">
      <c r="A77" s="20">
        <v>14</v>
      </c>
      <c r="B77" s="20" t="s">
        <v>399</v>
      </c>
      <c r="C77" s="20">
        <v>7</v>
      </c>
      <c r="D77" s="20">
        <v>5</v>
      </c>
      <c r="E77" s="20">
        <v>14</v>
      </c>
      <c r="F77" s="20">
        <v>5</v>
      </c>
      <c r="G77" s="20">
        <v>12</v>
      </c>
      <c r="H77" s="20">
        <v>12</v>
      </c>
      <c r="I77" s="20">
        <v>13</v>
      </c>
      <c r="J77" s="20">
        <v>8</v>
      </c>
      <c r="K77" s="20">
        <v>10</v>
      </c>
      <c r="L77" s="20">
        <v>7</v>
      </c>
      <c r="M77" s="33">
        <v>23</v>
      </c>
      <c r="N77" s="33">
        <v>24</v>
      </c>
      <c r="O77" s="33">
        <v>21</v>
      </c>
    </row>
    <row r="78" spans="1:15" ht="19.5" customHeight="1">
      <c r="A78" s="20">
        <v>15</v>
      </c>
      <c r="B78" s="20" t="s">
        <v>400</v>
      </c>
      <c r="C78" s="20">
        <v>10</v>
      </c>
      <c r="D78" s="20">
        <v>9</v>
      </c>
      <c r="E78" s="20">
        <v>14</v>
      </c>
      <c r="F78" s="20">
        <v>8</v>
      </c>
      <c r="G78" s="20">
        <v>14</v>
      </c>
      <c r="H78" s="20">
        <v>9</v>
      </c>
      <c r="I78" s="20">
        <v>15</v>
      </c>
      <c r="J78" s="20">
        <v>9</v>
      </c>
      <c r="K78" s="20">
        <v>15</v>
      </c>
      <c r="L78" s="20">
        <v>7</v>
      </c>
      <c r="M78" s="33">
        <v>25</v>
      </c>
      <c r="N78" s="33">
        <v>23</v>
      </c>
      <c r="O78" s="33">
        <v>25</v>
      </c>
    </row>
    <row r="79" spans="1:15" ht="19.5" customHeight="1">
      <c r="A79" s="20">
        <v>16</v>
      </c>
      <c r="B79" s="20" t="s">
        <v>401</v>
      </c>
      <c r="C79" s="20">
        <v>13</v>
      </c>
      <c r="D79" s="20">
        <v>10</v>
      </c>
      <c r="E79" s="20">
        <v>14</v>
      </c>
      <c r="F79" s="20">
        <v>7</v>
      </c>
      <c r="G79" s="20">
        <v>13</v>
      </c>
      <c r="H79" s="20">
        <v>10</v>
      </c>
      <c r="I79" s="20">
        <v>13</v>
      </c>
      <c r="J79" s="20">
        <v>5</v>
      </c>
      <c r="K79" s="20">
        <v>15</v>
      </c>
      <c r="L79" s="20">
        <v>8</v>
      </c>
      <c r="M79" s="33">
        <v>25</v>
      </c>
      <c r="N79" s="33">
        <v>24</v>
      </c>
      <c r="O79" s="33">
        <v>25</v>
      </c>
    </row>
    <row r="80" spans="1:15" ht="19.5" customHeight="1">
      <c r="A80" s="20">
        <v>17</v>
      </c>
      <c r="B80" s="20" t="s">
        <v>402</v>
      </c>
      <c r="C80" s="20">
        <v>8</v>
      </c>
      <c r="D80" s="20">
        <v>11</v>
      </c>
      <c r="E80" s="20">
        <v>13</v>
      </c>
      <c r="F80" s="20">
        <v>9</v>
      </c>
      <c r="G80" s="20">
        <v>15</v>
      </c>
      <c r="H80" s="20">
        <v>9</v>
      </c>
      <c r="I80" s="20">
        <v>15</v>
      </c>
      <c r="J80" s="20">
        <v>9</v>
      </c>
      <c r="K80" s="20">
        <v>12</v>
      </c>
      <c r="L80" s="20">
        <v>7</v>
      </c>
      <c r="M80" s="33">
        <v>23</v>
      </c>
      <c r="N80" s="33">
        <v>23</v>
      </c>
      <c r="O80" s="33">
        <v>23</v>
      </c>
    </row>
    <row r="81" spans="1:15" ht="19.5" customHeight="1">
      <c r="A81" s="20">
        <v>18</v>
      </c>
      <c r="B81" s="20" t="s">
        <v>403</v>
      </c>
      <c r="C81" s="20">
        <v>8</v>
      </c>
      <c r="D81" s="20">
        <v>11</v>
      </c>
      <c r="E81" s="20">
        <v>13</v>
      </c>
      <c r="F81" s="20">
        <v>7</v>
      </c>
      <c r="G81" s="20">
        <v>12</v>
      </c>
      <c r="H81" s="20">
        <v>7</v>
      </c>
      <c r="I81" s="20">
        <v>13</v>
      </c>
      <c r="J81" s="20">
        <v>4</v>
      </c>
      <c r="K81" s="20">
        <v>8</v>
      </c>
      <c r="L81" s="20">
        <v>9</v>
      </c>
      <c r="M81" s="33">
        <v>21</v>
      </c>
      <c r="N81" s="33">
        <v>23</v>
      </c>
      <c r="O81" s="33">
        <v>23</v>
      </c>
    </row>
    <row r="82" spans="1:15" ht="19.5" customHeight="1">
      <c r="A82" s="20">
        <v>19</v>
      </c>
      <c r="B82" s="20" t="s">
        <v>404</v>
      </c>
      <c r="C82" s="20">
        <v>11</v>
      </c>
      <c r="D82" s="20">
        <v>8</v>
      </c>
      <c r="E82" s="20">
        <v>11</v>
      </c>
      <c r="F82" s="20">
        <v>7</v>
      </c>
      <c r="G82" s="20">
        <v>12</v>
      </c>
      <c r="H82" s="20">
        <v>7</v>
      </c>
      <c r="I82" s="20">
        <v>8</v>
      </c>
      <c r="J82" s="20">
        <v>4</v>
      </c>
      <c r="K82" s="20">
        <v>8</v>
      </c>
      <c r="L82" s="20">
        <v>13</v>
      </c>
      <c r="M82" s="33">
        <v>20</v>
      </c>
      <c r="N82" s="33">
        <v>23</v>
      </c>
      <c r="O82" s="33">
        <v>21</v>
      </c>
    </row>
    <row r="83" spans="1:15" ht="19.5" customHeight="1">
      <c r="A83" s="20">
        <v>20</v>
      </c>
      <c r="B83" s="20" t="s">
        <v>405</v>
      </c>
      <c r="C83" s="20">
        <v>9</v>
      </c>
      <c r="D83" s="20">
        <v>6</v>
      </c>
      <c r="E83" s="20">
        <v>13</v>
      </c>
      <c r="F83" s="20">
        <v>6</v>
      </c>
      <c r="G83" s="20">
        <v>10</v>
      </c>
      <c r="H83" s="20">
        <v>6</v>
      </c>
      <c r="I83" s="20">
        <v>14</v>
      </c>
      <c r="J83" s="20">
        <v>4</v>
      </c>
      <c r="K83" s="20">
        <v>11</v>
      </c>
      <c r="L83" s="20">
        <v>9</v>
      </c>
      <c r="M83" s="33">
        <v>22</v>
      </c>
      <c r="N83" s="33">
        <v>23</v>
      </c>
      <c r="O83" s="33">
        <v>22</v>
      </c>
    </row>
    <row r="84" spans="1:15" ht="19.5" customHeight="1">
      <c r="A84" s="20">
        <v>21</v>
      </c>
      <c r="B84" s="20" t="s">
        <v>406</v>
      </c>
      <c r="C84" s="20">
        <v>10</v>
      </c>
      <c r="D84" s="20">
        <v>11</v>
      </c>
      <c r="E84" s="20">
        <v>10</v>
      </c>
      <c r="F84" s="20">
        <v>11</v>
      </c>
      <c r="G84" s="20">
        <v>9</v>
      </c>
      <c r="H84" s="20">
        <v>11</v>
      </c>
      <c r="I84" s="20">
        <v>13</v>
      </c>
      <c r="J84" s="20">
        <v>11</v>
      </c>
      <c r="K84" s="20">
        <v>9</v>
      </c>
      <c r="L84" s="20" t="s">
        <v>286</v>
      </c>
      <c r="M84" s="33">
        <v>22</v>
      </c>
      <c r="N84" s="33">
        <v>23</v>
      </c>
      <c r="O84" s="33">
        <v>23</v>
      </c>
    </row>
    <row r="85" spans="1:15" ht="19.5" customHeight="1">
      <c r="A85" s="20">
        <v>22</v>
      </c>
      <c r="B85" s="20" t="s">
        <v>407</v>
      </c>
      <c r="C85" s="20">
        <v>14</v>
      </c>
      <c r="D85" s="20">
        <v>9</v>
      </c>
      <c r="E85" s="20">
        <v>13</v>
      </c>
      <c r="F85" s="20">
        <v>6</v>
      </c>
      <c r="G85" s="20">
        <v>14</v>
      </c>
      <c r="H85" s="20">
        <v>9</v>
      </c>
      <c r="I85" s="20">
        <v>15</v>
      </c>
      <c r="J85" s="20">
        <v>9</v>
      </c>
      <c r="K85" s="20">
        <v>13</v>
      </c>
      <c r="L85" s="20">
        <v>8</v>
      </c>
      <c r="M85" s="33">
        <v>22</v>
      </c>
      <c r="N85" s="33">
        <v>23</v>
      </c>
      <c r="O85" s="33">
        <v>23</v>
      </c>
    </row>
    <row r="86" spans="1:15" ht="19.5" customHeight="1">
      <c r="A86" s="20">
        <v>23</v>
      </c>
      <c r="B86" s="20" t="s">
        <v>408</v>
      </c>
      <c r="C86" s="20">
        <v>9</v>
      </c>
      <c r="D86" s="20">
        <v>7</v>
      </c>
      <c r="E86" s="20">
        <v>12</v>
      </c>
      <c r="F86" s="20">
        <v>10</v>
      </c>
      <c r="G86" s="20">
        <v>11</v>
      </c>
      <c r="H86" s="20">
        <v>4</v>
      </c>
      <c r="I86" s="20">
        <v>12</v>
      </c>
      <c r="J86" s="20">
        <v>7</v>
      </c>
      <c r="K86" s="20">
        <v>11</v>
      </c>
      <c r="L86" s="20">
        <v>2</v>
      </c>
      <c r="M86" s="33">
        <v>21</v>
      </c>
      <c r="N86" s="33">
        <v>23</v>
      </c>
      <c r="O86" s="33">
        <v>20</v>
      </c>
    </row>
    <row r="87" spans="1:15" ht="19.5" customHeight="1">
      <c r="A87" s="20">
        <v>24</v>
      </c>
      <c r="B87" s="20" t="s">
        <v>409</v>
      </c>
      <c r="C87" s="20">
        <v>15</v>
      </c>
      <c r="D87" s="20">
        <v>11</v>
      </c>
      <c r="E87" s="20">
        <v>14</v>
      </c>
      <c r="F87" s="20">
        <v>8</v>
      </c>
      <c r="G87" s="20">
        <v>12</v>
      </c>
      <c r="H87" s="20">
        <v>11</v>
      </c>
      <c r="I87" s="20">
        <v>15</v>
      </c>
      <c r="J87" s="20">
        <v>9</v>
      </c>
      <c r="K87" s="20">
        <v>11</v>
      </c>
      <c r="L87" s="20">
        <v>5</v>
      </c>
      <c r="M87" s="33">
        <v>25</v>
      </c>
      <c r="N87" s="33">
        <v>23</v>
      </c>
      <c r="O87" s="33">
        <v>23</v>
      </c>
    </row>
    <row r="88" spans="1:15" ht="19.5" customHeight="1">
      <c r="A88" s="20">
        <v>25</v>
      </c>
      <c r="B88" s="20" t="s">
        <v>410</v>
      </c>
      <c r="C88" s="20">
        <v>11</v>
      </c>
      <c r="D88" s="20">
        <v>6</v>
      </c>
      <c r="E88" s="20">
        <v>13</v>
      </c>
      <c r="F88" s="20">
        <v>8</v>
      </c>
      <c r="G88" s="20">
        <v>11</v>
      </c>
      <c r="H88" s="20">
        <v>9</v>
      </c>
      <c r="I88" s="20">
        <v>13</v>
      </c>
      <c r="J88" s="20">
        <v>5</v>
      </c>
      <c r="K88" s="20">
        <v>5</v>
      </c>
      <c r="L88" s="20">
        <v>5</v>
      </c>
      <c r="M88" s="33">
        <v>22</v>
      </c>
      <c r="N88" s="33">
        <v>23</v>
      </c>
      <c r="O88" s="33">
        <v>23</v>
      </c>
    </row>
    <row r="89" spans="1:15" ht="19.5" customHeight="1">
      <c r="A89" s="20">
        <v>26</v>
      </c>
      <c r="B89" s="20" t="s">
        <v>411</v>
      </c>
      <c r="C89" s="20">
        <v>9</v>
      </c>
      <c r="D89" s="20">
        <v>10</v>
      </c>
      <c r="E89" s="20">
        <v>15</v>
      </c>
      <c r="F89" s="20">
        <v>6</v>
      </c>
      <c r="G89" s="20">
        <v>9</v>
      </c>
      <c r="H89" s="20">
        <v>7</v>
      </c>
      <c r="I89" s="20">
        <v>13</v>
      </c>
      <c r="J89" s="20">
        <v>5</v>
      </c>
      <c r="K89" s="20">
        <v>10</v>
      </c>
      <c r="L89" s="20">
        <v>7</v>
      </c>
      <c r="M89" s="33">
        <v>22</v>
      </c>
      <c r="N89" s="33">
        <v>23</v>
      </c>
      <c r="O89" s="33">
        <v>21</v>
      </c>
    </row>
    <row r="90" spans="1:15" ht="19.5" customHeight="1">
      <c r="A90" s="20">
        <v>27</v>
      </c>
      <c r="B90" s="20" t="s">
        <v>412</v>
      </c>
      <c r="C90" s="20">
        <v>5</v>
      </c>
      <c r="D90" s="20">
        <v>5</v>
      </c>
      <c r="E90" s="20">
        <v>14</v>
      </c>
      <c r="F90" s="20">
        <v>0</v>
      </c>
      <c r="G90" s="20">
        <v>15</v>
      </c>
      <c r="H90" s="20">
        <v>6</v>
      </c>
      <c r="I90" s="20">
        <v>10</v>
      </c>
      <c r="J90" s="20">
        <v>3</v>
      </c>
      <c r="K90" s="20">
        <v>3</v>
      </c>
      <c r="L90" s="20">
        <v>6</v>
      </c>
      <c r="M90" s="33">
        <v>20</v>
      </c>
      <c r="N90" s="33">
        <v>23</v>
      </c>
      <c r="O90" s="33">
        <v>20</v>
      </c>
    </row>
    <row r="91" spans="1:15" ht="19.5" customHeight="1">
      <c r="A91" s="20">
        <v>28</v>
      </c>
      <c r="B91" s="20" t="s">
        <v>413</v>
      </c>
      <c r="C91" s="20">
        <v>11</v>
      </c>
      <c r="D91" s="20">
        <v>7</v>
      </c>
      <c r="E91" s="20">
        <v>14</v>
      </c>
      <c r="F91" s="20">
        <v>7</v>
      </c>
      <c r="G91" s="20">
        <v>11</v>
      </c>
      <c r="H91" s="20">
        <v>11</v>
      </c>
      <c r="I91" s="20">
        <v>15</v>
      </c>
      <c r="J91" s="20">
        <v>7</v>
      </c>
      <c r="K91" s="20">
        <v>10</v>
      </c>
      <c r="L91" s="20">
        <v>4</v>
      </c>
      <c r="M91" s="33">
        <v>23</v>
      </c>
      <c r="N91" s="33">
        <v>23</v>
      </c>
      <c r="O91" s="33">
        <v>23</v>
      </c>
    </row>
    <row r="92" spans="1:15" ht="19.5" customHeight="1">
      <c r="A92" s="20">
        <v>29</v>
      </c>
      <c r="B92" s="20" t="s">
        <v>414</v>
      </c>
      <c r="C92" s="20">
        <v>10</v>
      </c>
      <c r="D92" s="20">
        <v>8</v>
      </c>
      <c r="E92" s="20">
        <v>10</v>
      </c>
      <c r="F92" s="20">
        <v>5</v>
      </c>
      <c r="G92" s="20">
        <v>10</v>
      </c>
      <c r="H92" s="20">
        <v>4</v>
      </c>
      <c r="I92" s="20">
        <v>14</v>
      </c>
      <c r="J92" s="20">
        <v>7</v>
      </c>
      <c r="K92" s="20">
        <v>6</v>
      </c>
      <c r="L92" s="20">
        <v>5</v>
      </c>
      <c r="M92" s="33">
        <v>21</v>
      </c>
      <c r="N92" s="33">
        <v>24</v>
      </c>
      <c r="O92" s="33">
        <v>21</v>
      </c>
    </row>
    <row r="93" spans="1:15" ht="19.5" customHeight="1">
      <c r="A93" s="20">
        <v>30</v>
      </c>
      <c r="B93" s="20" t="s">
        <v>415</v>
      </c>
      <c r="C93" s="20">
        <v>9</v>
      </c>
      <c r="D93" s="20">
        <v>6</v>
      </c>
      <c r="E93" s="20">
        <v>10</v>
      </c>
      <c r="F93" s="20">
        <v>8</v>
      </c>
      <c r="G93" s="20">
        <v>11</v>
      </c>
      <c r="H93" s="20">
        <v>7</v>
      </c>
      <c r="I93" s="20">
        <v>14</v>
      </c>
      <c r="J93" s="20">
        <v>4</v>
      </c>
      <c r="K93" s="20">
        <v>7</v>
      </c>
      <c r="L93" s="20">
        <v>7</v>
      </c>
      <c r="M93" s="33">
        <v>20</v>
      </c>
      <c r="N93" s="33">
        <v>23</v>
      </c>
      <c r="O93" s="33">
        <v>23</v>
      </c>
    </row>
    <row r="94" spans="1:15" ht="19.5" customHeight="1">
      <c r="A94" s="20">
        <v>31</v>
      </c>
      <c r="B94" s="20" t="s">
        <v>416</v>
      </c>
      <c r="C94" s="20">
        <v>6</v>
      </c>
      <c r="D94" s="20">
        <v>8</v>
      </c>
      <c r="E94" s="20">
        <v>11</v>
      </c>
      <c r="F94" s="20">
        <v>6</v>
      </c>
      <c r="G94" s="20">
        <v>9</v>
      </c>
      <c r="H94" s="20">
        <v>6</v>
      </c>
      <c r="I94" s="20">
        <v>14</v>
      </c>
      <c r="J94" s="20">
        <v>6</v>
      </c>
      <c r="K94" s="20">
        <v>8</v>
      </c>
      <c r="L94" s="20">
        <v>3</v>
      </c>
      <c r="M94" s="33">
        <v>22</v>
      </c>
      <c r="N94" s="33">
        <v>24</v>
      </c>
      <c r="O94" s="33">
        <v>23</v>
      </c>
    </row>
    <row r="95" spans="1:15" ht="19.5" customHeight="1">
      <c r="A95" s="20">
        <v>32</v>
      </c>
      <c r="B95" s="20" t="s">
        <v>417</v>
      </c>
      <c r="C95" s="20">
        <v>7</v>
      </c>
      <c r="D95" s="20">
        <v>7</v>
      </c>
      <c r="E95" s="20">
        <v>10</v>
      </c>
      <c r="F95" s="20">
        <v>7</v>
      </c>
      <c r="G95" s="20">
        <v>15</v>
      </c>
      <c r="H95" s="20">
        <v>2</v>
      </c>
      <c r="I95" s="20">
        <v>10</v>
      </c>
      <c r="J95" s="20">
        <v>5</v>
      </c>
      <c r="K95" s="20" t="s">
        <v>286</v>
      </c>
      <c r="L95" s="20">
        <v>6</v>
      </c>
      <c r="M95" s="33">
        <v>20</v>
      </c>
      <c r="N95" s="33">
        <v>23</v>
      </c>
      <c r="O95" s="33">
        <v>18</v>
      </c>
    </row>
    <row r="96" spans="1:15" ht="19.5" customHeight="1">
      <c r="A96" s="20">
        <v>33</v>
      </c>
      <c r="B96" s="20" t="s">
        <v>418</v>
      </c>
      <c r="C96" s="20">
        <v>15</v>
      </c>
      <c r="D96" s="20">
        <v>11</v>
      </c>
      <c r="E96" s="20">
        <v>13</v>
      </c>
      <c r="F96" s="20">
        <v>5</v>
      </c>
      <c r="G96" s="20">
        <v>12</v>
      </c>
      <c r="H96" s="20">
        <v>11</v>
      </c>
      <c r="I96" s="20">
        <v>10</v>
      </c>
      <c r="J96" s="20">
        <v>5</v>
      </c>
      <c r="K96" s="20">
        <v>12</v>
      </c>
      <c r="L96" s="20">
        <v>4</v>
      </c>
      <c r="M96" s="33">
        <v>24</v>
      </c>
      <c r="N96" s="33">
        <v>24</v>
      </c>
      <c r="O96" s="33">
        <v>24</v>
      </c>
    </row>
    <row r="97" spans="1:15" ht="19.5" customHeight="1">
      <c r="A97" s="20">
        <v>34</v>
      </c>
      <c r="B97" s="20" t="s">
        <v>419</v>
      </c>
      <c r="C97" s="20">
        <v>11</v>
      </c>
      <c r="D97" s="20">
        <v>8</v>
      </c>
      <c r="E97" s="20">
        <v>13</v>
      </c>
      <c r="F97" s="20">
        <v>6</v>
      </c>
      <c r="G97" s="20">
        <v>10</v>
      </c>
      <c r="H97" s="20">
        <v>9</v>
      </c>
      <c r="I97" s="20">
        <v>11</v>
      </c>
      <c r="J97" s="20">
        <v>2</v>
      </c>
      <c r="K97" s="20">
        <v>9</v>
      </c>
      <c r="L97" s="20">
        <v>4</v>
      </c>
      <c r="M97" s="33">
        <v>23</v>
      </c>
      <c r="N97" s="33">
        <v>25</v>
      </c>
      <c r="O97" s="33">
        <v>24</v>
      </c>
    </row>
    <row r="98" spans="1:15" ht="19.5" customHeight="1">
      <c r="A98" s="20">
        <v>35</v>
      </c>
      <c r="B98" s="20" t="s">
        <v>420</v>
      </c>
      <c r="C98" s="20">
        <v>10</v>
      </c>
      <c r="D98" s="20">
        <v>7</v>
      </c>
      <c r="E98" s="20">
        <v>14</v>
      </c>
      <c r="F98" s="20">
        <v>4</v>
      </c>
      <c r="G98" s="20">
        <v>15</v>
      </c>
      <c r="H98" s="20">
        <v>6</v>
      </c>
      <c r="I98" s="20">
        <v>10</v>
      </c>
      <c r="J98" s="20">
        <v>7</v>
      </c>
      <c r="K98" s="20">
        <v>3</v>
      </c>
      <c r="L98" s="20">
        <v>3</v>
      </c>
      <c r="M98" s="33">
        <v>23</v>
      </c>
      <c r="N98" s="33">
        <v>24</v>
      </c>
      <c r="O98" s="33">
        <v>20</v>
      </c>
    </row>
    <row r="99" spans="1:15" ht="18.75" customHeight="1">
      <c r="A99" s="100" t="s">
        <v>16</v>
      </c>
      <c r="B99" s="100"/>
      <c r="C99" s="34">
        <v>35</v>
      </c>
      <c r="D99" s="34">
        <v>35</v>
      </c>
      <c r="E99" s="34">
        <v>35</v>
      </c>
      <c r="F99" s="34">
        <v>35</v>
      </c>
      <c r="G99" s="34">
        <v>35</v>
      </c>
      <c r="H99" s="34">
        <v>35</v>
      </c>
      <c r="I99" s="34">
        <v>35</v>
      </c>
      <c r="J99" s="34">
        <v>35</v>
      </c>
      <c r="K99" s="34">
        <v>35</v>
      </c>
      <c r="L99" s="34">
        <v>35</v>
      </c>
      <c r="M99" s="63">
        <v>35</v>
      </c>
      <c r="N99" s="63">
        <v>35</v>
      </c>
      <c r="O99" s="63">
        <v>35</v>
      </c>
    </row>
    <row r="100" spans="1:15" ht="22.5" customHeight="1">
      <c r="A100" s="100" t="s">
        <v>17</v>
      </c>
      <c r="B100" s="100"/>
      <c r="C100" s="34">
        <f>C99-C101</f>
        <v>35</v>
      </c>
      <c r="D100" s="34">
        <f aca="true" t="shared" si="3" ref="D100:L100">D99-D101</f>
        <v>35</v>
      </c>
      <c r="E100" s="34">
        <f t="shared" si="3"/>
        <v>35</v>
      </c>
      <c r="F100" s="34">
        <f t="shared" si="3"/>
        <v>35</v>
      </c>
      <c r="G100" s="34">
        <f t="shared" si="3"/>
        <v>35</v>
      </c>
      <c r="H100" s="34">
        <f t="shared" si="3"/>
        <v>35</v>
      </c>
      <c r="I100" s="34">
        <f t="shared" si="3"/>
        <v>35</v>
      </c>
      <c r="J100" s="34">
        <f t="shared" si="3"/>
        <v>35</v>
      </c>
      <c r="K100" s="34">
        <f t="shared" si="3"/>
        <v>34</v>
      </c>
      <c r="L100" s="34">
        <f t="shared" si="3"/>
        <v>34</v>
      </c>
      <c r="M100" s="63">
        <f>M99-M101</f>
        <v>35</v>
      </c>
      <c r="N100" s="63">
        <f>N99-N101</f>
        <v>35</v>
      </c>
      <c r="O100" s="63">
        <f>O99-O101</f>
        <v>35</v>
      </c>
    </row>
    <row r="101" spans="1:15" ht="22.5" customHeight="1">
      <c r="A101" s="100" t="s">
        <v>246</v>
      </c>
      <c r="B101" s="82"/>
      <c r="C101" s="34">
        <f aca="true" t="shared" si="4" ref="C101:L101">COUNTIF(C64:C98,"=Ab")</f>
        <v>0</v>
      </c>
      <c r="D101" s="42">
        <f t="shared" si="4"/>
        <v>0</v>
      </c>
      <c r="E101" s="42">
        <f t="shared" si="4"/>
        <v>0</v>
      </c>
      <c r="F101" s="42">
        <f t="shared" si="4"/>
        <v>0</v>
      </c>
      <c r="G101" s="42">
        <f t="shared" si="4"/>
        <v>0</v>
      </c>
      <c r="H101" s="42">
        <f t="shared" si="4"/>
        <v>0</v>
      </c>
      <c r="I101" s="42">
        <f t="shared" si="4"/>
        <v>0</v>
      </c>
      <c r="J101" s="42">
        <f t="shared" si="4"/>
        <v>0</v>
      </c>
      <c r="K101" s="42">
        <f t="shared" si="4"/>
        <v>1</v>
      </c>
      <c r="L101" s="42">
        <f t="shared" si="4"/>
        <v>1</v>
      </c>
      <c r="M101" s="63">
        <f>COUNTIF(M64:M98,"=Ab")</f>
        <v>0</v>
      </c>
      <c r="N101" s="63">
        <f>COUNTIF(N64:N98,"=Ab")</f>
        <v>0</v>
      </c>
      <c r="O101" s="63">
        <f>COUNTIF(O64:O98,"=Ab")</f>
        <v>0</v>
      </c>
    </row>
    <row r="102" spans="1:15" ht="22.5" customHeight="1">
      <c r="A102" s="100" t="s">
        <v>18</v>
      </c>
      <c r="B102" s="100"/>
      <c r="C102" s="34">
        <f>COUNTIF(C64:C98,"&gt;=9")</f>
        <v>28</v>
      </c>
      <c r="D102" s="34">
        <f>COUNTIF(D64:D98,"&gt;=12")</f>
        <v>0</v>
      </c>
      <c r="E102" s="34">
        <f>COUNTIF(E64:E98,"&gt;=9")</f>
        <v>35</v>
      </c>
      <c r="F102" s="34">
        <f>COUNTIF(F64:F98,"&gt;=12")</f>
        <v>2</v>
      </c>
      <c r="G102" s="34">
        <f>COUNTIF(G64:G98,"&gt;=9")</f>
        <v>35</v>
      </c>
      <c r="H102" s="34">
        <f>COUNTIF(H64:H98,"&gt;=12")</f>
        <v>5</v>
      </c>
      <c r="I102" s="34">
        <f>COUNTIF(I64:I98,"&gt;=9")</f>
        <v>34</v>
      </c>
      <c r="J102" s="34">
        <f>COUNTIF(J64:J98,"&gt;=12")</f>
        <v>0</v>
      </c>
      <c r="K102" s="34">
        <f>COUNTIF(K64:K98,"&gt;=9")</f>
        <v>23</v>
      </c>
      <c r="L102" s="34">
        <f>COUNTIF(L64:L98,"&gt;=12")</f>
        <v>2</v>
      </c>
      <c r="M102" s="63">
        <f>COUNTIF(M64:M98,"&gt;=15")</f>
        <v>35</v>
      </c>
      <c r="N102" s="63">
        <f>COUNTIF(N64:N98,"&gt;=15")</f>
        <v>35</v>
      </c>
      <c r="O102" s="63">
        <f>COUNTIF(O64:O98,"&gt;=15")</f>
        <v>35</v>
      </c>
    </row>
    <row r="103" spans="1:15" ht="22.5" customHeight="1">
      <c r="A103" s="100" t="s">
        <v>19</v>
      </c>
      <c r="B103" s="100"/>
      <c r="C103" s="34">
        <f>C100-C102</f>
        <v>7</v>
      </c>
      <c r="D103" s="34">
        <f aca="true" t="shared" si="5" ref="D103:L103">D100-D102</f>
        <v>35</v>
      </c>
      <c r="E103" s="34">
        <f t="shared" si="5"/>
        <v>0</v>
      </c>
      <c r="F103" s="34">
        <f t="shared" si="5"/>
        <v>33</v>
      </c>
      <c r="G103" s="34">
        <f t="shared" si="5"/>
        <v>0</v>
      </c>
      <c r="H103" s="34">
        <f t="shared" si="5"/>
        <v>30</v>
      </c>
      <c r="I103" s="34">
        <f t="shared" si="5"/>
        <v>1</v>
      </c>
      <c r="J103" s="34">
        <f t="shared" si="5"/>
        <v>35</v>
      </c>
      <c r="K103" s="34">
        <f t="shared" si="5"/>
        <v>11</v>
      </c>
      <c r="L103" s="34">
        <f t="shared" si="5"/>
        <v>32</v>
      </c>
      <c r="M103" s="63">
        <f>M100-M102</f>
        <v>0</v>
      </c>
      <c r="N103" s="63">
        <f>N100-N102</f>
        <v>0</v>
      </c>
      <c r="O103" s="63">
        <f>O100-O102</f>
        <v>0</v>
      </c>
    </row>
    <row r="104" spans="1:15" ht="36" customHeight="1">
      <c r="A104" s="82" t="s">
        <v>239</v>
      </c>
      <c r="B104" s="83"/>
      <c r="C104" s="79" t="s">
        <v>343</v>
      </c>
      <c r="D104" s="79"/>
      <c r="E104" s="79" t="s">
        <v>344</v>
      </c>
      <c r="F104" s="79"/>
      <c r="G104" s="79" t="s">
        <v>345</v>
      </c>
      <c r="H104" s="79"/>
      <c r="I104" s="79" t="s">
        <v>346</v>
      </c>
      <c r="J104" s="79"/>
      <c r="K104" s="79" t="s">
        <v>347</v>
      </c>
      <c r="L104" s="79"/>
      <c r="M104" s="77" t="s">
        <v>345</v>
      </c>
      <c r="N104" s="77" t="s">
        <v>347</v>
      </c>
      <c r="O104" s="77" t="s">
        <v>346</v>
      </c>
    </row>
    <row r="105" spans="1:15" ht="36" customHeight="1">
      <c r="A105" s="110" t="s">
        <v>7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66"/>
      <c r="N105" s="66"/>
      <c r="O105" s="66"/>
    </row>
  </sheetData>
  <sheetProtection/>
  <mergeCells count="54">
    <mergeCell ref="A105:B105"/>
    <mergeCell ref="C105:D105"/>
    <mergeCell ref="E105:F105"/>
    <mergeCell ref="G105:H105"/>
    <mergeCell ref="I105:J105"/>
    <mergeCell ref="K105:L105"/>
    <mergeCell ref="A100:B100"/>
    <mergeCell ref="K104:L104"/>
    <mergeCell ref="C54:D54"/>
    <mergeCell ref="E54:F54"/>
    <mergeCell ref="G54:H54"/>
    <mergeCell ref="I54:J54"/>
    <mergeCell ref="C62:D62"/>
    <mergeCell ref="E62:F62"/>
    <mergeCell ref="G62:H62"/>
    <mergeCell ref="I62:J62"/>
    <mergeCell ref="A101:B101"/>
    <mergeCell ref="A102:B102"/>
    <mergeCell ref="A103:B103"/>
    <mergeCell ref="A104:B104"/>
    <mergeCell ref="G104:H104"/>
    <mergeCell ref="I104:J104"/>
    <mergeCell ref="C104:D104"/>
    <mergeCell ref="E104:F104"/>
    <mergeCell ref="A99:B99"/>
    <mergeCell ref="A48:B48"/>
    <mergeCell ref="C53:D53"/>
    <mergeCell ref="E53:F53"/>
    <mergeCell ref="G53:H53"/>
    <mergeCell ref="I53:J53"/>
    <mergeCell ref="A54:B54"/>
    <mergeCell ref="A49:B49"/>
    <mergeCell ref="A50:B50"/>
    <mergeCell ref="A51:B51"/>
    <mergeCell ref="K62:L62"/>
    <mergeCell ref="K9:L9"/>
    <mergeCell ref="K53:L53"/>
    <mergeCell ref="K54:L54"/>
    <mergeCell ref="I9:J9"/>
    <mergeCell ref="A52:B52"/>
    <mergeCell ref="A53:B53"/>
    <mergeCell ref="A62:B62"/>
    <mergeCell ref="A61:O61"/>
    <mergeCell ref="A60:O60"/>
    <mergeCell ref="A59:O59"/>
    <mergeCell ref="A5:L5"/>
    <mergeCell ref="A58:L58"/>
    <mergeCell ref="A9:B9"/>
    <mergeCell ref="C9:D9"/>
    <mergeCell ref="E9:F9"/>
    <mergeCell ref="G9:H9"/>
    <mergeCell ref="A8:O8"/>
    <mergeCell ref="A7:O7"/>
    <mergeCell ref="A6:O6"/>
  </mergeCells>
  <printOptions horizontalCentered="1"/>
  <pageMargins left="0.5" right="0.5" top="0.5" bottom="0.5" header="0" footer="0"/>
  <pageSetup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6">
      <selection activeCell="F5" sqref="F5:F28"/>
    </sheetView>
  </sheetViews>
  <sheetFormatPr defaultColWidth="9.140625" defaultRowHeight="15"/>
  <cols>
    <col min="1" max="6" width="15.28125" style="7" customWidth="1"/>
    <col min="7" max="7" width="14.8515625" style="7" customWidth="1"/>
    <col min="8" max="16384" width="9.140625" style="7" customWidth="1"/>
  </cols>
  <sheetData>
    <row r="1" spans="1:14" ht="15">
      <c r="A1" s="124" t="s">
        <v>14</v>
      </c>
      <c r="B1" s="124"/>
      <c r="C1" s="124"/>
      <c r="D1" s="124"/>
      <c r="E1" s="124"/>
      <c r="F1" s="124"/>
      <c r="G1" s="6"/>
      <c r="H1" s="6"/>
      <c r="I1" s="6"/>
      <c r="J1" s="6"/>
      <c r="K1" s="6"/>
      <c r="L1" s="6"/>
      <c r="M1" s="6"/>
      <c r="N1" s="6"/>
    </row>
    <row r="2" spans="1:14" ht="15">
      <c r="A2" s="124" t="s">
        <v>4</v>
      </c>
      <c r="B2" s="124"/>
      <c r="C2" s="124"/>
      <c r="D2" s="124"/>
      <c r="E2" s="124"/>
      <c r="F2" s="124"/>
      <c r="G2" s="6"/>
      <c r="H2" s="6"/>
      <c r="I2" s="6"/>
      <c r="J2" s="6"/>
      <c r="K2" s="6"/>
      <c r="L2" s="6"/>
      <c r="M2" s="6"/>
      <c r="N2" s="6"/>
    </row>
    <row r="3" spans="1:14" ht="15">
      <c r="A3" s="123" t="s">
        <v>26</v>
      </c>
      <c r="B3" s="123"/>
      <c r="C3" s="123"/>
      <c r="D3" s="123"/>
      <c r="E3" s="123"/>
      <c r="F3" s="123"/>
      <c r="G3" s="6"/>
      <c r="H3" s="6"/>
      <c r="I3" s="6"/>
      <c r="J3" s="6"/>
      <c r="K3" s="6"/>
      <c r="L3" s="6"/>
      <c r="M3" s="6"/>
      <c r="N3" s="6"/>
    </row>
    <row r="4" spans="1:6" ht="15.75">
      <c r="A4" s="10" t="s">
        <v>9</v>
      </c>
      <c r="B4" s="10" t="s">
        <v>10</v>
      </c>
      <c r="C4" s="127" t="s">
        <v>11</v>
      </c>
      <c r="D4" s="127"/>
      <c r="E4" s="10" t="s">
        <v>12</v>
      </c>
      <c r="F4" s="10" t="s">
        <v>13</v>
      </c>
    </row>
    <row r="5" spans="1:6" ht="15.75">
      <c r="A5" s="11" t="s">
        <v>27</v>
      </c>
      <c r="B5" s="11" t="s">
        <v>28</v>
      </c>
      <c r="C5" s="11" t="s">
        <v>29</v>
      </c>
      <c r="D5" s="11" t="s">
        <v>30</v>
      </c>
      <c r="E5" s="11" t="s">
        <v>31</v>
      </c>
      <c r="F5" s="11" t="s">
        <v>32</v>
      </c>
    </row>
    <row r="6" spans="1:6" ht="15.75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</row>
    <row r="7" spans="1:6" ht="15.75">
      <c r="A7" s="11" t="s">
        <v>39</v>
      </c>
      <c r="B7" s="11" t="s">
        <v>40</v>
      </c>
      <c r="C7" s="11" t="s">
        <v>41</v>
      </c>
      <c r="D7" s="11" t="s">
        <v>42</v>
      </c>
      <c r="E7" s="11" t="s">
        <v>43</v>
      </c>
      <c r="F7" s="11" t="s">
        <v>44</v>
      </c>
    </row>
    <row r="8" spans="1:6" ht="15.75">
      <c r="A8" s="11" t="s">
        <v>45</v>
      </c>
      <c r="B8" s="11" t="s">
        <v>46</v>
      </c>
      <c r="C8" s="11" t="s">
        <v>47</v>
      </c>
      <c r="D8" s="11" t="s">
        <v>48</v>
      </c>
      <c r="E8" s="11" t="s">
        <v>49</v>
      </c>
      <c r="F8" s="11" t="s">
        <v>50</v>
      </c>
    </row>
    <row r="9" spans="1:6" ht="15.75">
      <c r="A9" s="11" t="s">
        <v>51</v>
      </c>
      <c r="B9" s="11" t="s">
        <v>52</v>
      </c>
      <c r="C9" s="11" t="s">
        <v>53</v>
      </c>
      <c r="D9" s="11" t="s">
        <v>54</v>
      </c>
      <c r="E9" s="11" t="s">
        <v>55</v>
      </c>
      <c r="F9" s="11" t="s">
        <v>56</v>
      </c>
    </row>
    <row r="10" spans="1:6" ht="15.75">
      <c r="A10" s="11" t="s">
        <v>57</v>
      </c>
      <c r="B10" s="11" t="s">
        <v>58</v>
      </c>
      <c r="C10" s="11" t="s">
        <v>59</v>
      </c>
      <c r="D10" s="11" t="s">
        <v>60</v>
      </c>
      <c r="E10" s="11" t="s">
        <v>61</v>
      </c>
      <c r="F10" s="11" t="s">
        <v>62</v>
      </c>
    </row>
    <row r="11" spans="1:6" ht="15.75">
      <c r="A11" s="11" t="s">
        <v>63</v>
      </c>
      <c r="B11" s="11" t="s">
        <v>64</v>
      </c>
      <c r="C11" s="11" t="s">
        <v>65</v>
      </c>
      <c r="D11" s="11" t="s">
        <v>66</v>
      </c>
      <c r="E11" s="11" t="s">
        <v>67</v>
      </c>
      <c r="F11" s="11" t="s">
        <v>68</v>
      </c>
    </row>
    <row r="12" spans="1:6" ht="15.75">
      <c r="A12" s="11" t="s">
        <v>69</v>
      </c>
      <c r="B12" s="11" t="s">
        <v>70</v>
      </c>
      <c r="C12" s="11" t="s">
        <v>71</v>
      </c>
      <c r="D12" s="11" t="s">
        <v>72</v>
      </c>
      <c r="E12" s="11" t="s">
        <v>73</v>
      </c>
      <c r="F12" s="11" t="s">
        <v>74</v>
      </c>
    </row>
    <row r="13" spans="1:6" ht="15.75">
      <c r="A13" s="11" t="s">
        <v>75</v>
      </c>
      <c r="B13" s="11" t="s">
        <v>76</v>
      </c>
      <c r="C13" s="11" t="s">
        <v>77</v>
      </c>
      <c r="D13" s="11" t="s">
        <v>78</v>
      </c>
      <c r="E13" s="11" t="s">
        <v>79</v>
      </c>
      <c r="F13" s="11" t="s">
        <v>80</v>
      </c>
    </row>
    <row r="14" spans="1:6" ht="15.75">
      <c r="A14" s="11" t="s">
        <v>81</v>
      </c>
      <c r="B14" s="11" t="s">
        <v>82</v>
      </c>
      <c r="C14" s="11" t="s">
        <v>83</v>
      </c>
      <c r="D14" s="11" t="s">
        <v>84</v>
      </c>
      <c r="E14" s="11" t="s">
        <v>85</v>
      </c>
      <c r="F14" s="11" t="s">
        <v>86</v>
      </c>
    </row>
    <row r="15" spans="1:6" ht="15.75">
      <c r="A15" s="11" t="s">
        <v>87</v>
      </c>
      <c r="B15" s="11" t="s">
        <v>88</v>
      </c>
      <c r="C15" s="11" t="s">
        <v>89</v>
      </c>
      <c r="D15" s="11" t="s">
        <v>90</v>
      </c>
      <c r="E15" s="11" t="s">
        <v>91</v>
      </c>
      <c r="F15" s="11" t="s">
        <v>92</v>
      </c>
    </row>
    <row r="16" spans="1:6" ht="15.75">
      <c r="A16" s="11" t="s">
        <v>93</v>
      </c>
      <c r="B16" s="11" t="s">
        <v>94</v>
      </c>
      <c r="C16" s="11" t="s">
        <v>95</v>
      </c>
      <c r="D16" s="11" t="s">
        <v>96</v>
      </c>
      <c r="E16" s="11" t="s">
        <v>97</v>
      </c>
      <c r="F16" s="11" t="s">
        <v>98</v>
      </c>
    </row>
    <row r="17" spans="1:6" ht="15.75">
      <c r="A17" s="11" t="s">
        <v>99</v>
      </c>
      <c r="B17" s="11" t="s">
        <v>100</v>
      </c>
      <c r="C17" s="11" t="s">
        <v>101</v>
      </c>
      <c r="D17" s="11" t="s">
        <v>102</v>
      </c>
      <c r="E17" s="11" t="s">
        <v>103</v>
      </c>
      <c r="F17" s="11" t="s">
        <v>104</v>
      </c>
    </row>
    <row r="18" spans="1:6" ht="15.75">
      <c r="A18" s="11" t="s">
        <v>105</v>
      </c>
      <c r="B18" s="11" t="s">
        <v>106</v>
      </c>
      <c r="C18" s="11" t="s">
        <v>107</v>
      </c>
      <c r="D18" s="11" t="s">
        <v>108</v>
      </c>
      <c r="E18" s="11" t="s">
        <v>109</v>
      </c>
      <c r="F18" s="11" t="s">
        <v>110</v>
      </c>
    </row>
    <row r="19" spans="1:6" ht="15.75">
      <c r="A19" s="11" t="s">
        <v>111</v>
      </c>
      <c r="B19" s="11" t="s">
        <v>112</v>
      </c>
      <c r="C19" s="11" t="s">
        <v>113</v>
      </c>
      <c r="D19" s="11" t="s">
        <v>114</v>
      </c>
      <c r="E19" s="11" t="s">
        <v>115</v>
      </c>
      <c r="F19" s="11" t="s">
        <v>116</v>
      </c>
    </row>
    <row r="20" spans="1:6" ht="15.75">
      <c r="A20" s="11" t="s">
        <v>117</v>
      </c>
      <c r="B20" s="11" t="s">
        <v>118</v>
      </c>
      <c r="C20" s="11" t="s">
        <v>119</v>
      </c>
      <c r="D20" s="11" t="s">
        <v>120</v>
      </c>
      <c r="E20" s="11" t="s">
        <v>121</v>
      </c>
      <c r="F20" s="11" t="s">
        <v>122</v>
      </c>
    </row>
    <row r="21" spans="1:6" ht="15.75">
      <c r="A21" s="11" t="s">
        <v>123</v>
      </c>
      <c r="B21" s="11" t="s">
        <v>124</v>
      </c>
      <c r="C21" s="11" t="s">
        <v>125</v>
      </c>
      <c r="D21" s="11" t="s">
        <v>126</v>
      </c>
      <c r="E21" s="11" t="s">
        <v>127</v>
      </c>
      <c r="F21" s="11" t="s">
        <v>128</v>
      </c>
    </row>
    <row r="22" spans="1:6" ht="15.75">
      <c r="A22" s="11" t="s">
        <v>129</v>
      </c>
      <c r="B22" s="11" t="s">
        <v>130</v>
      </c>
      <c r="C22" s="11" t="s">
        <v>131</v>
      </c>
      <c r="D22" s="11" t="s">
        <v>132</v>
      </c>
      <c r="E22" s="11" t="s">
        <v>133</v>
      </c>
      <c r="F22" s="11" t="s">
        <v>134</v>
      </c>
    </row>
    <row r="23" spans="1:6" ht="15.75">
      <c r="A23" s="11" t="s">
        <v>135</v>
      </c>
      <c r="B23" s="11" t="s">
        <v>136</v>
      </c>
      <c r="C23" s="11" t="s">
        <v>137</v>
      </c>
      <c r="D23" s="11" t="s">
        <v>138</v>
      </c>
      <c r="E23" s="11" t="s">
        <v>139</v>
      </c>
      <c r="F23" s="11" t="s">
        <v>140</v>
      </c>
    </row>
    <row r="24" spans="1:6" ht="15.75">
      <c r="A24"/>
      <c r="B24" s="11" t="s">
        <v>141</v>
      </c>
      <c r="C24" s="11" t="s">
        <v>142</v>
      </c>
      <c r="D24" s="11" t="s">
        <v>143</v>
      </c>
      <c r="E24" s="11" t="s">
        <v>144</v>
      </c>
      <c r="F24" s="11" t="s">
        <v>145</v>
      </c>
    </row>
    <row r="25" spans="1:6" ht="15.75">
      <c r="A25"/>
      <c r="B25" s="11" t="s">
        <v>146</v>
      </c>
      <c r="C25" s="11" t="s">
        <v>147</v>
      </c>
      <c r="D25" s="11" t="s">
        <v>148</v>
      </c>
      <c r="E25" s="11" t="s">
        <v>149</v>
      </c>
      <c r="F25" s="11" t="s">
        <v>150</v>
      </c>
    </row>
    <row r="26" spans="1:6" ht="15.75">
      <c r="A26"/>
      <c r="B26" s="11" t="s">
        <v>151</v>
      </c>
      <c r="C26" s="11" t="s">
        <v>152</v>
      </c>
      <c r="D26" s="11" t="s">
        <v>153</v>
      </c>
      <c r="E26" s="11" t="s">
        <v>154</v>
      </c>
      <c r="F26" s="11" t="s">
        <v>155</v>
      </c>
    </row>
    <row r="27" spans="1:6" ht="15.75">
      <c r="A27"/>
      <c r="B27" s="11" t="s">
        <v>156</v>
      </c>
      <c r="C27" s="11" t="s">
        <v>157</v>
      </c>
      <c r="D27" s="11" t="s">
        <v>158</v>
      </c>
      <c r="E27"/>
      <c r="F27" s="11" t="s">
        <v>159</v>
      </c>
    </row>
    <row r="28" spans="1:6" ht="15.75">
      <c r="A28"/>
      <c r="B28" s="11" t="s">
        <v>160</v>
      </c>
      <c r="C28" s="11" t="s">
        <v>161</v>
      </c>
      <c r="D28" s="11" t="s">
        <v>162</v>
      </c>
      <c r="E28"/>
      <c r="F28" s="11" t="s">
        <v>163</v>
      </c>
    </row>
    <row r="29" spans="1:6" ht="15.75">
      <c r="A29"/>
      <c r="B29" s="11" t="s">
        <v>164</v>
      </c>
      <c r="C29" s="11" t="s">
        <v>165</v>
      </c>
      <c r="D29" s="11" t="s">
        <v>166</v>
      </c>
      <c r="E29"/>
      <c r="F29"/>
    </row>
    <row r="30" spans="1:6" ht="15.75">
      <c r="A30"/>
      <c r="B30" s="11" t="s">
        <v>167</v>
      </c>
      <c r="C30" s="11" t="s">
        <v>168</v>
      </c>
      <c r="D30" s="11" t="s">
        <v>169</v>
      </c>
      <c r="E30"/>
      <c r="F30"/>
    </row>
    <row r="31" spans="1:6" ht="15.75">
      <c r="A31"/>
      <c r="B31" s="11" t="s">
        <v>170</v>
      </c>
      <c r="C31" s="11" t="s">
        <v>171</v>
      </c>
      <c r="D31" s="11" t="s">
        <v>172</v>
      </c>
      <c r="E31"/>
      <c r="F31"/>
    </row>
    <row r="32" spans="1:6" ht="15.75">
      <c r="A32"/>
      <c r="B32" s="11" t="s">
        <v>173</v>
      </c>
      <c r="C32" s="11" t="s">
        <v>174</v>
      </c>
      <c r="D32" s="11" t="s">
        <v>175</v>
      </c>
      <c r="E32"/>
      <c r="F32"/>
    </row>
    <row r="33" spans="1:6" ht="15.75">
      <c r="A33"/>
      <c r="B33" s="11" t="s">
        <v>176</v>
      </c>
      <c r="C33" s="11" t="s">
        <v>177</v>
      </c>
      <c r="D33" s="11" t="s">
        <v>178</v>
      </c>
      <c r="E33"/>
      <c r="F33"/>
    </row>
    <row r="34" spans="1:6" ht="15.75">
      <c r="A34"/>
      <c r="B34" s="11" t="s">
        <v>179</v>
      </c>
      <c r="C34" s="11" t="s">
        <v>180</v>
      </c>
      <c r="D34" s="11" t="s">
        <v>181</v>
      </c>
      <c r="E34" s="12" t="s">
        <v>15</v>
      </c>
      <c r="F34" s="12" t="s">
        <v>182</v>
      </c>
    </row>
    <row r="35" spans="1:6" ht="15.75">
      <c r="A35"/>
      <c r="B35" s="11" t="s">
        <v>183</v>
      </c>
      <c r="C35" s="11" t="s">
        <v>184</v>
      </c>
      <c r="D35" s="11" t="s">
        <v>185</v>
      </c>
      <c r="E35" s="12" t="s">
        <v>9</v>
      </c>
      <c r="F35" s="12">
        <v>19</v>
      </c>
    </row>
    <row r="36" spans="1:6" ht="15.75">
      <c r="A36"/>
      <c r="B36" s="11" t="s">
        <v>186</v>
      </c>
      <c r="C36" s="11" t="s">
        <v>187</v>
      </c>
      <c r="D36" s="11" t="s">
        <v>188</v>
      </c>
      <c r="E36" s="12" t="s">
        <v>10</v>
      </c>
      <c r="F36" s="12">
        <v>44</v>
      </c>
    </row>
    <row r="37" spans="1:6" ht="15.75">
      <c r="A37"/>
      <c r="B37" s="11" t="s">
        <v>189</v>
      </c>
      <c r="C37" s="11" t="s">
        <v>190</v>
      </c>
      <c r="D37" s="11" t="s">
        <v>191</v>
      </c>
      <c r="E37" s="12" t="s">
        <v>11</v>
      </c>
      <c r="F37" s="12">
        <v>98</v>
      </c>
    </row>
    <row r="38" spans="1:6" ht="15.75">
      <c r="A38"/>
      <c r="B38" s="11" t="s">
        <v>192</v>
      </c>
      <c r="C38" s="11" t="s">
        <v>193</v>
      </c>
      <c r="D38" s="11" t="s">
        <v>194</v>
      </c>
      <c r="E38" s="12" t="s">
        <v>12</v>
      </c>
      <c r="F38" s="12">
        <v>22</v>
      </c>
    </row>
    <row r="39" spans="1:6" ht="15.75">
      <c r="A39"/>
      <c r="B39" s="11" t="s">
        <v>195</v>
      </c>
      <c r="C39" s="11" t="s">
        <v>196</v>
      </c>
      <c r="D39" s="11" t="s">
        <v>197</v>
      </c>
      <c r="E39" s="12" t="s">
        <v>13</v>
      </c>
      <c r="F39" s="12">
        <v>24</v>
      </c>
    </row>
    <row r="40" spans="1:6" ht="15.75">
      <c r="A40"/>
      <c r="B40" s="11" t="s">
        <v>198</v>
      </c>
      <c r="C40" s="11" t="s">
        <v>199</v>
      </c>
      <c r="D40" s="11" t="s">
        <v>200</v>
      </c>
      <c r="E40" s="12"/>
      <c r="F40" s="12">
        <v>207</v>
      </c>
    </row>
    <row r="41" spans="1:6" ht="15.75">
      <c r="A41"/>
      <c r="B41" s="11" t="s">
        <v>201</v>
      </c>
      <c r="C41" s="11" t="s">
        <v>202</v>
      </c>
      <c r="D41" s="11" t="s">
        <v>203</v>
      </c>
      <c r="E41"/>
      <c r="F41"/>
    </row>
    <row r="42" spans="1:6" ht="15.75">
      <c r="A42"/>
      <c r="B42" s="11" t="s">
        <v>204</v>
      </c>
      <c r="C42" s="11" t="s">
        <v>205</v>
      </c>
      <c r="D42" s="11" t="s">
        <v>206</v>
      </c>
      <c r="E42"/>
      <c r="F42"/>
    </row>
    <row r="43" spans="1:6" ht="15.75">
      <c r="A43"/>
      <c r="B43" s="11" t="s">
        <v>207</v>
      </c>
      <c r="C43" s="11" t="s">
        <v>208</v>
      </c>
      <c r="D43" s="11" t="s">
        <v>209</v>
      </c>
      <c r="E43"/>
      <c r="F43"/>
    </row>
    <row r="44" spans="1:6" ht="15.75">
      <c r="A44"/>
      <c r="B44" s="11" t="s">
        <v>210</v>
      </c>
      <c r="C44" s="11" t="s">
        <v>211</v>
      </c>
      <c r="D44" s="11" t="s">
        <v>212</v>
      </c>
      <c r="E44"/>
      <c r="F44"/>
    </row>
    <row r="45" spans="1:6" ht="15.75">
      <c r="A45"/>
      <c r="B45" s="11" t="s">
        <v>213</v>
      </c>
      <c r="C45" s="11" t="s">
        <v>214</v>
      </c>
      <c r="D45" s="11" t="s">
        <v>215</v>
      </c>
      <c r="E45"/>
      <c r="F45"/>
    </row>
    <row r="46" spans="1:6" ht="15.75">
      <c r="A46"/>
      <c r="B46" s="11" t="s">
        <v>216</v>
      </c>
      <c r="C46" s="11" t="s">
        <v>217</v>
      </c>
      <c r="D46" s="11" t="s">
        <v>218</v>
      </c>
      <c r="E46"/>
      <c r="F46"/>
    </row>
    <row r="47" spans="1:6" ht="15.75">
      <c r="A47"/>
      <c r="B47" s="11" t="s">
        <v>219</v>
      </c>
      <c r="C47" s="11" t="s">
        <v>220</v>
      </c>
      <c r="D47" s="11" t="s">
        <v>221</v>
      </c>
      <c r="E47"/>
      <c r="F47"/>
    </row>
    <row r="48" spans="1:6" ht="15.75">
      <c r="A48"/>
      <c r="B48" s="11" t="s">
        <v>222</v>
      </c>
      <c r="C48" s="11" t="s">
        <v>223</v>
      </c>
      <c r="D48" s="11" t="s">
        <v>224</v>
      </c>
      <c r="E48"/>
      <c r="F48"/>
    </row>
    <row r="49" spans="1:6" ht="15.75">
      <c r="A49"/>
      <c r="B49"/>
      <c r="C49" s="11" t="s">
        <v>225</v>
      </c>
      <c r="D49" s="11" t="s">
        <v>226</v>
      </c>
      <c r="E49"/>
      <c r="F49"/>
    </row>
    <row r="50" spans="1:6" ht="15.75">
      <c r="A50"/>
      <c r="B50"/>
      <c r="C50" s="11" t="s">
        <v>227</v>
      </c>
      <c r="D50" s="11" t="s">
        <v>228</v>
      </c>
      <c r="E50"/>
      <c r="F50"/>
    </row>
    <row r="51" spans="1:6" ht="15.75">
      <c r="A51"/>
      <c r="B51"/>
      <c r="C51" s="11" t="s">
        <v>229</v>
      </c>
      <c r="D51" s="11" t="s">
        <v>230</v>
      </c>
      <c r="E51"/>
      <c r="F51"/>
    </row>
    <row r="52" spans="1:6" ht="15.75">
      <c r="A52"/>
      <c r="B52"/>
      <c r="C52" s="11" t="s">
        <v>231</v>
      </c>
      <c r="D52" s="11" t="s">
        <v>232</v>
      </c>
      <c r="E52"/>
      <c r="F52"/>
    </row>
    <row r="53" spans="1:6" ht="15.75">
      <c r="A53"/>
      <c r="B53"/>
      <c r="C53" s="11" t="s">
        <v>233</v>
      </c>
      <c r="D53" s="11" t="s">
        <v>234</v>
      </c>
      <c r="E53"/>
      <c r="F53"/>
    </row>
  </sheetData>
  <sheetProtection/>
  <mergeCells count="4">
    <mergeCell ref="A1:F1"/>
    <mergeCell ref="A2:F2"/>
    <mergeCell ref="A3:F3"/>
    <mergeCell ref="C4:D4"/>
  </mergeCells>
  <printOptions horizontalCentered="1"/>
  <pageMargins left="0.5" right="0.5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7">
      <selection activeCell="C6" sqref="C6:C44"/>
    </sheetView>
  </sheetViews>
  <sheetFormatPr defaultColWidth="9.140625" defaultRowHeight="15"/>
  <cols>
    <col min="2" max="2" width="15.57421875" style="0" customWidth="1"/>
    <col min="4" max="4" width="16.421875" style="0" bestFit="1" customWidth="1"/>
  </cols>
  <sheetData>
    <row r="1" spans="1:3" ht="23.25">
      <c r="A1" s="128" t="s">
        <v>235</v>
      </c>
      <c r="B1" s="129"/>
      <c r="C1" s="130"/>
    </row>
    <row r="2" spans="1:3" ht="15">
      <c r="A2" s="131"/>
      <c r="B2" s="132"/>
      <c r="C2" s="133"/>
    </row>
    <row r="3" spans="1:3" ht="15.75">
      <c r="A3" s="103" t="s">
        <v>238</v>
      </c>
      <c r="B3" s="102"/>
      <c r="C3" s="99"/>
    </row>
    <row r="4" spans="1:3" ht="15">
      <c r="A4" s="131"/>
      <c r="B4" s="132"/>
      <c r="C4" s="133"/>
    </row>
    <row r="5" spans="1:3" ht="18.75">
      <c r="A5" s="14" t="s">
        <v>0</v>
      </c>
      <c r="B5" s="14" t="s">
        <v>1</v>
      </c>
      <c r="C5" s="14" t="s">
        <v>236</v>
      </c>
    </row>
    <row r="6" spans="1:5" ht="18.75">
      <c r="A6" s="15">
        <v>1</v>
      </c>
      <c r="B6" s="15" t="s">
        <v>90</v>
      </c>
      <c r="C6" s="16" t="s">
        <v>237</v>
      </c>
      <c r="D6" s="13" t="s">
        <v>90</v>
      </c>
      <c r="E6" t="b">
        <f>B6=D6</f>
        <v>1</v>
      </c>
    </row>
    <row r="7" spans="1:5" ht="18.75">
      <c r="A7" s="15">
        <v>2</v>
      </c>
      <c r="B7" s="15" t="s">
        <v>96</v>
      </c>
      <c r="C7" s="16" t="s">
        <v>237</v>
      </c>
      <c r="D7" s="13" t="s">
        <v>96</v>
      </c>
      <c r="E7" t="b">
        <f aca="true" t="shared" si="0" ref="E7:E44">B7=D7</f>
        <v>1</v>
      </c>
    </row>
    <row r="8" spans="1:5" ht="18.75">
      <c r="A8" s="15">
        <v>3</v>
      </c>
      <c r="B8" s="15" t="s">
        <v>102</v>
      </c>
      <c r="C8" s="16">
        <v>4</v>
      </c>
      <c r="D8" s="13" t="s">
        <v>102</v>
      </c>
      <c r="E8" t="b">
        <f t="shared" si="0"/>
        <v>1</v>
      </c>
    </row>
    <row r="9" spans="1:5" ht="18.75">
      <c r="A9" s="15">
        <v>4</v>
      </c>
      <c r="B9" s="15" t="s">
        <v>108</v>
      </c>
      <c r="C9" s="16">
        <v>11</v>
      </c>
      <c r="D9" s="13" t="s">
        <v>108</v>
      </c>
      <c r="E9" t="b">
        <f t="shared" si="0"/>
        <v>1</v>
      </c>
    </row>
    <row r="10" spans="1:5" ht="18.75">
      <c r="A10" s="15">
        <v>5</v>
      </c>
      <c r="B10" s="15" t="s">
        <v>114</v>
      </c>
      <c r="C10" s="16">
        <v>9</v>
      </c>
      <c r="D10" s="13" t="s">
        <v>114</v>
      </c>
      <c r="E10" t="b">
        <f t="shared" si="0"/>
        <v>1</v>
      </c>
    </row>
    <row r="11" spans="1:5" ht="18.75">
      <c r="A11" s="15">
        <v>6</v>
      </c>
      <c r="B11" s="15" t="s">
        <v>120</v>
      </c>
      <c r="C11" s="16" t="s">
        <v>237</v>
      </c>
      <c r="D11" s="13" t="s">
        <v>120</v>
      </c>
      <c r="E11" t="b">
        <f t="shared" si="0"/>
        <v>1</v>
      </c>
    </row>
    <row r="12" spans="1:5" ht="18.75">
      <c r="A12" s="15">
        <v>7</v>
      </c>
      <c r="B12" s="15" t="s">
        <v>126</v>
      </c>
      <c r="C12" s="16">
        <v>4</v>
      </c>
      <c r="D12" s="13" t="s">
        <v>126</v>
      </c>
      <c r="E12" t="b">
        <f t="shared" si="0"/>
        <v>1</v>
      </c>
    </row>
    <row r="13" spans="1:5" ht="18.75">
      <c r="A13" s="15">
        <v>8</v>
      </c>
      <c r="B13" s="15" t="s">
        <v>132</v>
      </c>
      <c r="C13" s="16">
        <v>12</v>
      </c>
      <c r="D13" s="13" t="s">
        <v>132</v>
      </c>
      <c r="E13" t="b">
        <f t="shared" si="0"/>
        <v>1</v>
      </c>
    </row>
    <row r="14" spans="1:5" ht="18.75">
      <c r="A14" s="15">
        <v>9</v>
      </c>
      <c r="B14" s="15" t="s">
        <v>138</v>
      </c>
      <c r="C14" s="16">
        <v>11</v>
      </c>
      <c r="D14" s="13" t="s">
        <v>138</v>
      </c>
      <c r="E14" t="b">
        <f t="shared" si="0"/>
        <v>1</v>
      </c>
    </row>
    <row r="15" spans="1:5" ht="18.75">
      <c r="A15" s="15">
        <v>10</v>
      </c>
      <c r="B15" s="15" t="s">
        <v>143</v>
      </c>
      <c r="C15" s="16">
        <v>11</v>
      </c>
      <c r="D15" s="13" t="s">
        <v>143</v>
      </c>
      <c r="E15" t="b">
        <f t="shared" si="0"/>
        <v>1</v>
      </c>
    </row>
    <row r="16" spans="1:5" ht="18.75">
      <c r="A16" s="15">
        <v>11</v>
      </c>
      <c r="B16" s="15" t="s">
        <v>148</v>
      </c>
      <c r="C16" s="16">
        <v>8</v>
      </c>
      <c r="D16" s="13" t="s">
        <v>148</v>
      </c>
      <c r="E16" t="b">
        <f t="shared" si="0"/>
        <v>1</v>
      </c>
    </row>
    <row r="17" spans="1:5" ht="18.75">
      <c r="A17" s="15">
        <v>12</v>
      </c>
      <c r="B17" s="15" t="s">
        <v>153</v>
      </c>
      <c r="C17" s="16" t="s">
        <v>237</v>
      </c>
      <c r="D17" s="13" t="s">
        <v>153</v>
      </c>
      <c r="E17" t="b">
        <f t="shared" si="0"/>
        <v>1</v>
      </c>
    </row>
    <row r="18" spans="1:5" ht="18.75">
      <c r="A18" s="15">
        <v>13</v>
      </c>
      <c r="B18" s="15" t="s">
        <v>158</v>
      </c>
      <c r="C18" s="16">
        <v>5</v>
      </c>
      <c r="D18" s="13" t="s">
        <v>158</v>
      </c>
      <c r="E18" t="b">
        <f t="shared" si="0"/>
        <v>1</v>
      </c>
    </row>
    <row r="19" spans="1:5" ht="18.75">
      <c r="A19" s="15">
        <v>14</v>
      </c>
      <c r="B19" s="15" t="s">
        <v>162</v>
      </c>
      <c r="C19" s="16">
        <v>8</v>
      </c>
      <c r="D19" s="13" t="s">
        <v>162</v>
      </c>
      <c r="E19" t="b">
        <f t="shared" si="0"/>
        <v>1</v>
      </c>
    </row>
    <row r="20" spans="1:5" ht="18.75">
      <c r="A20" s="15">
        <v>15</v>
      </c>
      <c r="B20" s="15" t="s">
        <v>166</v>
      </c>
      <c r="C20" s="16">
        <v>7</v>
      </c>
      <c r="D20" s="13" t="s">
        <v>166</v>
      </c>
      <c r="E20" t="b">
        <f t="shared" si="0"/>
        <v>1</v>
      </c>
    </row>
    <row r="21" spans="1:5" ht="18.75">
      <c r="A21" s="15">
        <v>16</v>
      </c>
      <c r="B21" s="15" t="s">
        <v>169</v>
      </c>
      <c r="C21" s="16">
        <v>11</v>
      </c>
      <c r="D21" s="13" t="s">
        <v>169</v>
      </c>
      <c r="E21" t="b">
        <f t="shared" si="0"/>
        <v>1</v>
      </c>
    </row>
    <row r="22" spans="1:5" ht="18.75">
      <c r="A22" s="15">
        <v>17</v>
      </c>
      <c r="B22" s="15" t="s">
        <v>172</v>
      </c>
      <c r="C22" s="16">
        <v>11</v>
      </c>
      <c r="D22" s="13" t="s">
        <v>172</v>
      </c>
      <c r="E22" t="b">
        <f t="shared" si="0"/>
        <v>1</v>
      </c>
    </row>
    <row r="23" spans="1:5" ht="18.75">
      <c r="A23" s="15">
        <v>18</v>
      </c>
      <c r="B23" s="15" t="s">
        <v>175</v>
      </c>
      <c r="C23" s="16">
        <v>7</v>
      </c>
      <c r="D23" s="13" t="s">
        <v>175</v>
      </c>
      <c r="E23" t="b">
        <f t="shared" si="0"/>
        <v>1</v>
      </c>
    </row>
    <row r="24" spans="1:5" ht="18.75">
      <c r="A24" s="15">
        <v>19</v>
      </c>
      <c r="B24" s="15" t="s">
        <v>178</v>
      </c>
      <c r="C24" s="16">
        <v>10</v>
      </c>
      <c r="D24" s="13" t="s">
        <v>178</v>
      </c>
      <c r="E24" t="b">
        <f t="shared" si="0"/>
        <v>1</v>
      </c>
    </row>
    <row r="25" spans="1:5" ht="18.75">
      <c r="A25" s="15">
        <v>20</v>
      </c>
      <c r="B25" s="15" t="s">
        <v>181</v>
      </c>
      <c r="C25" s="16" t="s">
        <v>237</v>
      </c>
      <c r="D25" s="13" t="s">
        <v>181</v>
      </c>
      <c r="E25" t="b">
        <f t="shared" si="0"/>
        <v>1</v>
      </c>
    </row>
    <row r="26" spans="1:5" ht="18.75">
      <c r="A26" s="15">
        <v>21</v>
      </c>
      <c r="B26" s="15" t="s">
        <v>185</v>
      </c>
      <c r="C26" s="16">
        <v>6</v>
      </c>
      <c r="D26" s="13" t="s">
        <v>185</v>
      </c>
      <c r="E26" t="b">
        <f t="shared" si="0"/>
        <v>1</v>
      </c>
    </row>
    <row r="27" spans="1:5" ht="18.75">
      <c r="A27" s="15">
        <v>22</v>
      </c>
      <c r="B27" s="15" t="s">
        <v>188</v>
      </c>
      <c r="C27" s="16">
        <v>10</v>
      </c>
      <c r="D27" s="13" t="s">
        <v>188</v>
      </c>
      <c r="E27" t="b">
        <f t="shared" si="0"/>
        <v>1</v>
      </c>
    </row>
    <row r="28" spans="1:5" ht="18.75">
      <c r="A28" s="15">
        <v>23</v>
      </c>
      <c r="B28" s="15" t="s">
        <v>191</v>
      </c>
      <c r="C28" s="16">
        <v>12</v>
      </c>
      <c r="D28" s="13" t="s">
        <v>191</v>
      </c>
      <c r="E28" t="b">
        <f t="shared" si="0"/>
        <v>1</v>
      </c>
    </row>
    <row r="29" spans="1:5" ht="18.75">
      <c r="A29" s="15">
        <v>24</v>
      </c>
      <c r="B29" s="15" t="s">
        <v>194</v>
      </c>
      <c r="C29" s="16">
        <v>8</v>
      </c>
      <c r="D29" s="13" t="s">
        <v>194</v>
      </c>
      <c r="E29" t="b">
        <f t="shared" si="0"/>
        <v>1</v>
      </c>
    </row>
    <row r="30" spans="1:5" ht="18.75">
      <c r="A30" s="15">
        <v>25</v>
      </c>
      <c r="B30" s="15" t="s">
        <v>197</v>
      </c>
      <c r="C30" s="16">
        <v>5</v>
      </c>
      <c r="D30" s="13" t="s">
        <v>197</v>
      </c>
      <c r="E30" t="b">
        <f t="shared" si="0"/>
        <v>1</v>
      </c>
    </row>
    <row r="31" spans="1:5" ht="18.75">
      <c r="A31" s="15">
        <v>26</v>
      </c>
      <c r="B31" s="15" t="s">
        <v>200</v>
      </c>
      <c r="C31" s="16">
        <v>3</v>
      </c>
      <c r="D31" s="13" t="s">
        <v>200</v>
      </c>
      <c r="E31" t="b">
        <f t="shared" si="0"/>
        <v>1</v>
      </c>
    </row>
    <row r="32" spans="1:5" ht="18.75">
      <c r="A32" s="15">
        <v>27</v>
      </c>
      <c r="B32" s="15" t="s">
        <v>203</v>
      </c>
      <c r="C32" s="16">
        <v>9</v>
      </c>
      <c r="D32" s="13" t="s">
        <v>203</v>
      </c>
      <c r="E32" t="b">
        <f t="shared" si="0"/>
        <v>1</v>
      </c>
    </row>
    <row r="33" spans="1:5" ht="18.75">
      <c r="A33" s="15">
        <v>28</v>
      </c>
      <c r="B33" s="15" t="s">
        <v>206</v>
      </c>
      <c r="C33" s="16">
        <v>8</v>
      </c>
      <c r="D33" s="13" t="s">
        <v>206</v>
      </c>
      <c r="E33" t="b">
        <f t="shared" si="0"/>
        <v>1</v>
      </c>
    </row>
    <row r="34" spans="1:5" ht="18.75">
      <c r="A34" s="15">
        <v>29</v>
      </c>
      <c r="B34" s="15" t="s">
        <v>209</v>
      </c>
      <c r="C34" s="16">
        <v>12</v>
      </c>
      <c r="D34" s="13" t="s">
        <v>209</v>
      </c>
      <c r="E34" t="b">
        <f t="shared" si="0"/>
        <v>1</v>
      </c>
    </row>
    <row r="35" spans="1:5" ht="18.75">
      <c r="A35" s="15">
        <v>30</v>
      </c>
      <c r="B35" s="15" t="s">
        <v>212</v>
      </c>
      <c r="C35" s="16">
        <v>7</v>
      </c>
      <c r="D35" s="13" t="s">
        <v>212</v>
      </c>
      <c r="E35" t="b">
        <f t="shared" si="0"/>
        <v>1</v>
      </c>
    </row>
    <row r="36" spans="1:5" ht="18.75">
      <c r="A36" s="15">
        <v>31</v>
      </c>
      <c r="B36" s="15" t="s">
        <v>215</v>
      </c>
      <c r="C36" s="16">
        <v>7</v>
      </c>
      <c r="D36" s="13" t="s">
        <v>215</v>
      </c>
      <c r="E36" t="b">
        <f t="shared" si="0"/>
        <v>1</v>
      </c>
    </row>
    <row r="37" spans="1:5" ht="18.75">
      <c r="A37" s="15">
        <v>32</v>
      </c>
      <c r="B37" s="15" t="s">
        <v>218</v>
      </c>
      <c r="C37" s="16">
        <v>11</v>
      </c>
      <c r="D37" s="13" t="s">
        <v>218</v>
      </c>
      <c r="E37" t="b">
        <f t="shared" si="0"/>
        <v>1</v>
      </c>
    </row>
    <row r="38" spans="1:5" ht="18.75">
      <c r="A38" s="15">
        <v>33</v>
      </c>
      <c r="B38" s="15" t="s">
        <v>221</v>
      </c>
      <c r="C38" s="16">
        <v>7</v>
      </c>
      <c r="D38" s="13" t="s">
        <v>221</v>
      </c>
      <c r="E38" t="b">
        <f t="shared" si="0"/>
        <v>1</v>
      </c>
    </row>
    <row r="39" spans="1:5" ht="18.75">
      <c r="A39" s="15">
        <v>34</v>
      </c>
      <c r="B39" s="15" t="s">
        <v>224</v>
      </c>
      <c r="C39" s="16">
        <v>4</v>
      </c>
      <c r="D39" s="13" t="s">
        <v>224</v>
      </c>
      <c r="E39" t="b">
        <f t="shared" si="0"/>
        <v>1</v>
      </c>
    </row>
    <row r="40" spans="1:5" ht="18.75">
      <c r="A40" s="15">
        <v>35</v>
      </c>
      <c r="B40" s="15" t="s">
        <v>226</v>
      </c>
      <c r="C40" s="16">
        <v>10</v>
      </c>
      <c r="D40" s="13" t="s">
        <v>226</v>
      </c>
      <c r="E40" t="b">
        <f t="shared" si="0"/>
        <v>1</v>
      </c>
    </row>
    <row r="41" spans="1:5" ht="18.75">
      <c r="A41" s="15">
        <v>36</v>
      </c>
      <c r="B41" s="15" t="s">
        <v>228</v>
      </c>
      <c r="C41" s="16">
        <v>5</v>
      </c>
      <c r="D41" s="13" t="s">
        <v>228</v>
      </c>
      <c r="E41" t="b">
        <f t="shared" si="0"/>
        <v>1</v>
      </c>
    </row>
    <row r="42" spans="1:5" ht="18.75">
      <c r="A42" s="15">
        <v>37</v>
      </c>
      <c r="B42" s="15" t="s">
        <v>230</v>
      </c>
      <c r="C42" s="16">
        <v>12</v>
      </c>
      <c r="D42" s="13" t="s">
        <v>230</v>
      </c>
      <c r="E42" t="b">
        <f t="shared" si="0"/>
        <v>1</v>
      </c>
    </row>
    <row r="43" spans="1:5" ht="18.75">
      <c r="A43" s="15">
        <v>38</v>
      </c>
      <c r="B43" s="15" t="s">
        <v>232</v>
      </c>
      <c r="C43" s="16">
        <v>10</v>
      </c>
      <c r="D43" s="13" t="s">
        <v>232</v>
      </c>
      <c r="E43" t="b">
        <f t="shared" si="0"/>
        <v>1</v>
      </c>
    </row>
    <row r="44" spans="1:5" ht="18.75">
      <c r="A44" s="15">
        <v>39</v>
      </c>
      <c r="B44" s="15" t="s">
        <v>234</v>
      </c>
      <c r="C44" s="16">
        <v>7</v>
      </c>
      <c r="D44" s="13" t="s">
        <v>234</v>
      </c>
      <c r="E44" t="b">
        <f t="shared" si="0"/>
        <v>1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vits</dc:creator>
  <cp:keywords/>
  <dc:description/>
  <cp:lastModifiedBy>examdiploma</cp:lastModifiedBy>
  <cp:lastPrinted>2018-10-31T06:19:21Z</cp:lastPrinted>
  <dcterms:created xsi:type="dcterms:W3CDTF">2014-03-04T08:42:20Z</dcterms:created>
  <dcterms:modified xsi:type="dcterms:W3CDTF">2018-10-31T06:57:50Z</dcterms:modified>
  <cp:category/>
  <cp:version/>
  <cp:contentType/>
  <cp:contentStatus/>
</cp:coreProperties>
</file>